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10" yWindow="45" windowWidth="17850" windowHeight="12945" tabRatio="745" activeTab="7"/>
  </bookViews>
  <sheets>
    <sheet name="技術依頼書" sheetId="1" r:id="rId1"/>
    <sheet name="認申1" sheetId="2" r:id="rId2"/>
    <sheet name="認申2" sheetId="3" r:id="rId3"/>
    <sheet name="認申3" sheetId="4" r:id="rId4"/>
    <sheet name="認申4" sheetId="5" r:id="rId5"/>
    <sheet name="認申5" sheetId="6" r:id="rId6"/>
    <sheet name="認申6" sheetId="7" r:id="rId7"/>
    <sheet name="別紙" sheetId="8" r:id="rId8"/>
    <sheet name="設計内容説明書" sheetId="9" r:id="rId9"/>
  </sheets>
  <externalReferences>
    <externalReference r:id="rId12"/>
    <externalReference r:id="rId13"/>
    <externalReference r:id="rId14"/>
    <externalReference r:id="rId15"/>
  </externalReferences>
  <definedNames>
    <definedName name="_xlfn.IFERROR" hidden="1">#NAME?</definedName>
    <definedName name="_xlnm.Print_Area" localSheetId="0">'技術依頼書'!$A$1:$AE$43</definedName>
    <definedName name="_xlnm.Print_Area" localSheetId="8">'設計内容説明書'!$A$1:$AG$64</definedName>
    <definedName name="_xlnm.Print_Area" localSheetId="1">'認申1'!$A$1:$AK$36</definedName>
    <definedName name="_xlnm.Print_Area" localSheetId="2">'認申2'!$A$1:$AH$59</definedName>
    <definedName name="_xlnm.Print_Area" localSheetId="3">'認申3'!$A$1:$AH$187</definedName>
    <definedName name="_xlnm.Print_Area" localSheetId="4">'認申4'!$A$1:$AJ$41</definedName>
    <definedName name="_xlnm.Print_Area" localSheetId="5">'認申5'!$A$1:$AK$31</definedName>
    <definedName name="_xlnm.Print_Area" localSheetId="6">'認申6'!$A$1:$AH$17</definedName>
    <definedName name="_xlnm.Print_Area" localSheetId="7">'別紙'!$A$1:$AJ$68</definedName>
    <definedName name="システム名" localSheetId="0">住宅性能評価</definedName>
    <definedName name="システム名" localSheetId="8">住宅性能評価</definedName>
    <definedName name="システム名" localSheetId="7">住宅性能評価</definedName>
    <definedName name="システム名">住宅性能評価</definedName>
    <definedName name="技術依頼書_54_1_1" localSheetId="0">'技術依頼書'!$H$21</definedName>
    <definedName name="技術依頼書_54_1_1">#REF!</definedName>
    <definedName name="技術依頼書_54_1_2" localSheetId="0">'技術依頼書'!$H$25</definedName>
    <definedName name="技術依頼書_54_1_2" localSheetId="8">'[4]技術依頼書'!$H$25</definedName>
    <definedName name="技術依頼書_54_1_2">#REF!</definedName>
    <definedName name="技術依頼書_54_1_3" localSheetId="0">'技術依頼書'!$H$26</definedName>
    <definedName name="技術依頼書_54_1_3" localSheetId="8">'[4]技術依頼書'!$H$26</definedName>
    <definedName name="技術依頼書_54_1_3">#REF!</definedName>
    <definedName name="技術依頼書_その他の基準" localSheetId="0">'技術依頼書'!$I$24</definedName>
    <definedName name="技術依頼書_その他の基準" localSheetId="8">'[4]技術依頼書'!$I$24</definedName>
    <definedName name="技術依頼書_その他の基準">#REF!</definedName>
    <definedName name="技術依頼書_依頼事務所所在地" localSheetId="0">'技術依頼書'!$O$8</definedName>
    <definedName name="技術依頼書_依頼事務所所在地">#REF!</definedName>
    <definedName name="技術依頼書_依頼者印" localSheetId="0">'技術依頼書'!$AE$9</definedName>
    <definedName name="技術依頼書_依頼者印">#REF!</definedName>
    <definedName name="技術依頼書_依頼者氏名" localSheetId="0">'技術依頼書'!$O$9</definedName>
    <definedName name="技術依頼書_依頼者氏名">#REF!</definedName>
    <definedName name="技術依頼書_一戸建ての住宅" localSheetId="0">'技術依頼書'!$H$31</definedName>
    <definedName name="技術依頼書_一戸建ての住宅" localSheetId="8">'[4]技術依頼書'!$H$31</definedName>
    <definedName name="技術依頼書_一戸建ての住宅">#REF!</definedName>
    <definedName name="技術依頼書_一次エネルギー" localSheetId="0">'技術依頼書'!$I$23</definedName>
    <definedName name="技術依頼書_一次エネルギー" localSheetId="8">'[4]技術依頼書'!$I$23</definedName>
    <definedName name="技術依頼書_一次エネルギー">#REF!</definedName>
    <definedName name="技術依頼書_引受承諾書MAIL" localSheetId="0">'技術依頼書'!$U$59</definedName>
    <definedName name="技術依頼書_引受承諾書MAIL">#REF!</definedName>
    <definedName name="技術依頼書_引受承諾書TEL" localSheetId="0">'技術依頼書'!$K$59</definedName>
    <definedName name="技術依頼書_引受承諾書TEL">#REF!</definedName>
    <definedName name="技術依頼書_引受承諾書会社名" localSheetId="0">'技術依頼書'!$K$56</definedName>
    <definedName name="技術依頼書_引受承諾書会社名">#REF!</definedName>
    <definedName name="技術依頼書_引受承諾書支店" localSheetId="0">'技術依頼書'!$K$57</definedName>
    <definedName name="技術依頼書_引受承諾書支店">#REF!</definedName>
    <definedName name="技術依頼書_引受承諾書氏名" localSheetId="0">'技術依頼書'!$K$58</definedName>
    <definedName name="技術依頼書_引受承諾書氏名">#REF!</definedName>
    <definedName name="技術依頼書_引受承諾書同じ" localSheetId="0">'技術依頼書'!$B$60</definedName>
    <definedName name="技術依頼書_引受承諾書同じ">#REF!</definedName>
    <definedName name="技術依頼書_引受承諾書備考" localSheetId="0">'技術依頼書'!$K$60</definedName>
    <definedName name="技術依頼書_引受承諾書備考">#REF!</definedName>
    <definedName name="技術依頼書_改築" localSheetId="0">'技術依頼書'!$N$32</definedName>
    <definedName name="技術依頼書_改築" localSheetId="8">'[4]技術依頼書'!$N$32</definedName>
    <definedName name="技術依頼書_改築">#REF!</definedName>
    <definedName name="技術依頼書_外壁" localSheetId="0">'技術依頼書'!$I$22</definedName>
    <definedName name="技術依頼書_外壁" localSheetId="8">'[4]技術依頼書'!$I$22</definedName>
    <definedName name="技術依頼書_外壁">#REF!</definedName>
    <definedName name="技術依頼書_共同住宅等" localSheetId="0">'技術依頼書'!$N$31</definedName>
    <definedName name="技術依頼書_共同住宅等" localSheetId="8">'[4]技術依頼書'!$N$31</definedName>
    <definedName name="技術依頼書_共同住宅等">#REF!</definedName>
    <definedName name="技術依頼書_区域区分" localSheetId="0">'技術依頼書'!$H$30</definedName>
    <definedName name="技術依頼書_区域区分" localSheetId="8">'[4]技術依頼書'!$H$30</definedName>
    <definedName name="技術依頼書_区域区分">#REF!</definedName>
    <definedName name="技術依頼書_空気調和設備" localSheetId="0">'技術依頼書'!$H$33</definedName>
    <definedName name="技術依頼書_空気調和設備" localSheetId="8">'[4]技術依頼書'!$H$33</definedName>
    <definedName name="技術依頼書_空気調和設備">#REF!</definedName>
    <definedName name="技術依頼書_空気調和設備の改修" localSheetId="0">'技術依頼書'!$Q$33</definedName>
    <definedName name="技術依頼書_空気調和設備の改修" localSheetId="8">'[4]技術依頼書'!$Q$33</definedName>
    <definedName name="技術依頼書_空気調和設備の改修">#REF!</definedName>
    <definedName name="技術依頼書_月" localSheetId="0">'技術依頼書'!$AB$4</definedName>
    <definedName name="技術依頼書_月">#REF!</definedName>
    <definedName name="技術依頼書_建築確認" localSheetId="0">'技術依頼書'!$P$37</definedName>
    <definedName name="技術依頼書_建築確認">#REF!</definedName>
    <definedName name="技術依頼書_建築物の位置" localSheetId="0">'技術依頼書'!$H$27</definedName>
    <definedName name="技術依頼書_建築物の位置" localSheetId="8">'[4]技術依頼書'!$H$27</definedName>
    <definedName name="技術依頼書_建築物の位置">#REF!</definedName>
    <definedName name="技術依頼書_建築物の名称" localSheetId="0">'技術依頼書'!$H$28</definedName>
    <definedName name="技術依頼書_建築物の名称" localSheetId="8">'[4]技術依頼書'!$H$28</definedName>
    <definedName name="技術依頼書_建築物の名称">#REF!</definedName>
    <definedName name="技術依頼書_建築物全体" localSheetId="0">'技術依頼書'!$H$34</definedName>
    <definedName name="技術依頼書_建築物全体" localSheetId="8">'[4]技術依頼書'!$H$34</definedName>
    <definedName name="技術依頼書_建築物全体">#REF!</definedName>
    <definedName name="技術依頼書_建築物全体及び住戸" localSheetId="0">'技術依頼書'!$U$34</definedName>
    <definedName name="技術依頼書_建築物全体及び住戸" localSheetId="8">'[4]技術依頼書'!$U$34</definedName>
    <definedName name="技術依頼書_建築物全体及び住戸">#REF!</definedName>
    <definedName name="技術依頼書_市街化区域" localSheetId="0">'技術依頼書'!$H$29</definedName>
    <definedName name="技術依頼書_市街化区域" localSheetId="8">'[4]技術依頼書'!$H$29</definedName>
    <definedName name="技術依頼書_市街化区域">#REF!</definedName>
    <definedName name="技術依頼書_修繕" localSheetId="0">'技術依頼書'!$Q$32</definedName>
    <definedName name="技術依頼書_修繕" localSheetId="8">'[4]技術依頼書'!$Q$32</definedName>
    <definedName name="技術依頼書_修繕">#REF!</definedName>
    <definedName name="技術依頼書_住戸" localSheetId="0">'技術依頼書'!$M$34</definedName>
    <definedName name="技術依頼書_住戸" localSheetId="8">'[4]技術依頼書'!$M$34</definedName>
    <definedName name="技術依頼書_住戸">#REF!</definedName>
    <definedName name="技術依頼書_所管行政庁名" localSheetId="0">'技術依頼書'!$K$35</definedName>
    <definedName name="技術依頼書_所管行政庁名">#REF!</definedName>
    <definedName name="技術依頼書_新築" localSheetId="0">'技術依頼書'!$H$32</definedName>
    <definedName name="技術依頼書_新築" localSheetId="8">'[4]技術依頼書'!$H$32</definedName>
    <definedName name="技術依頼書_新築">#REF!</definedName>
    <definedName name="技術依頼書_申請者ID" localSheetId="0">'技術依頼書'!$V$50</definedName>
    <definedName name="技術依頼書_申請者ID">#REF!</definedName>
    <definedName name="技術依頼書_申請先" localSheetId="0">'技術依頼書'!$K$50</definedName>
    <definedName name="技術依頼書_申請先">#REF!</definedName>
    <definedName name="技術依頼書_申請担当者MAIL" localSheetId="0">'技術依頼書'!$U$55</definedName>
    <definedName name="技術依頼書_申請担当者MAIL">#REF!</definedName>
    <definedName name="技術依頼書_申請担当者TEL" localSheetId="0">'技術依頼書'!$K$55</definedName>
    <definedName name="技術依頼書_申請担当者TEL">#REF!</definedName>
    <definedName name="技術依頼書_申請担当者会社名" localSheetId="0">'技術依頼書'!$K$51</definedName>
    <definedName name="技術依頼書_申請担当者会社名">#REF!</definedName>
    <definedName name="技術依頼書_申請担当者支店" localSheetId="0">'技術依頼書'!$K$52</definedName>
    <definedName name="技術依頼書_申請担当者支店">#REF!</definedName>
    <definedName name="技術依頼書_申請担当者氏名" localSheetId="0">'技術依頼書'!$K$53</definedName>
    <definedName name="技術依頼書_申請担当者氏名">#REF!</definedName>
    <definedName name="技術依頼書_申請担当者住所" localSheetId="0">'技術依頼書'!$O$54</definedName>
    <definedName name="技術依頼書_申請担当者住所">#REF!</definedName>
    <definedName name="技術依頼書_申請担当者郵便番号" localSheetId="0">'技術依頼書'!$L$54</definedName>
    <definedName name="技術依頼書_申請担当者郵便番号">#REF!</definedName>
    <definedName name="技術依頼書_性能評価" localSheetId="0">'技術依頼書'!$K$37</definedName>
    <definedName name="技術依頼書_性能評価">#REF!</definedName>
    <definedName name="技術依頼書_西暦" localSheetId="0">'技術依頼書'!$Y$4</definedName>
    <definedName name="技術依頼書_西暦">#REF!</definedName>
    <definedName name="技術依頼書_増築" localSheetId="0">'技術依頼書'!$K$32</definedName>
    <definedName name="技術依頼書_増築" localSheetId="8">'[4]技術依頼書'!$K$32</definedName>
    <definedName name="技術依頼書_増築">#REF!</definedName>
    <definedName name="技術依頼書_代理事務所所在地" localSheetId="0">'技術依頼書'!$O$11</definedName>
    <definedName name="技術依頼書_代理事務所所在地">#REF!</definedName>
    <definedName name="技術依頼書_代理者印" localSheetId="0">'技術依頼書'!$AE$12</definedName>
    <definedName name="技術依頼書_代理者印">#REF!</definedName>
    <definedName name="技術依頼書_代理者氏名" localSheetId="0">'技術依頼書'!$O$12</definedName>
    <definedName name="技術依頼書_代理者氏名">#REF!</definedName>
    <definedName name="技術依頼書_適合証MAIL" localSheetId="0">'技術依頼書'!$U$65</definedName>
    <definedName name="技術依頼書_適合証MAIL">#REF!</definedName>
    <definedName name="技術依頼書_適合証TEL" localSheetId="0">'技術依頼書'!$K$65</definedName>
    <definedName name="技術依頼書_適合証TEL">#REF!</definedName>
    <definedName name="技術依頼書_適合証会社名" localSheetId="0">'技術依頼書'!$K$61</definedName>
    <definedName name="技術依頼書_適合証会社名">#REF!</definedName>
    <definedName name="技術依頼書_適合証支店" localSheetId="0">'技術依頼書'!$K$62</definedName>
    <definedName name="技術依頼書_適合証支店">#REF!</definedName>
    <definedName name="技術依頼書_適合証氏名" localSheetId="0">'技術依頼書'!$K$63</definedName>
    <definedName name="技術依頼書_適合証氏名">#REF!</definedName>
    <definedName name="技術依頼書_適合証住所" localSheetId="0">'技術依頼書'!$O$64</definedName>
    <definedName name="技術依頼書_適合証住所">#REF!</definedName>
    <definedName name="技術依頼書_適合証同じ" localSheetId="0">'技術依頼書'!$B$65</definedName>
    <definedName name="技術依頼書_適合証同じ">#REF!</definedName>
    <definedName name="技術依頼書_適合証郵便番号" localSheetId="0">'技術依頼書'!$L$64</definedName>
    <definedName name="技術依頼書_適合証郵便番号">#REF!</definedName>
    <definedName name="技術依頼書_日" localSheetId="0">'技術依頼書'!$AD$4</definedName>
    <definedName name="技術依頼書_日">#REF!</definedName>
    <definedName name="技術依頼書_認定予定日_月" localSheetId="0">'技術依頼書'!$N$36</definedName>
    <definedName name="技術依頼書_認定予定日_月">#REF!</definedName>
    <definedName name="技術依頼書_認定予定日_西暦" localSheetId="0">'技術依頼書'!$K$36</definedName>
    <definedName name="技術依頼書_認定予定日_西暦">#REF!</definedName>
    <definedName name="技術依頼書_認定予定日_日" localSheetId="0">'技術依頼書'!$P$36</definedName>
    <definedName name="技術依頼書_認定予定日_日">#REF!</definedName>
    <definedName name="技術依頼書_認定予定日_年" localSheetId="0">'技術依頼書'!$L$36</definedName>
    <definedName name="技術依頼書_認定予定日_年">#REF!</definedName>
    <definedName name="技術依頼書_年" localSheetId="0">'技術依頼書'!$Z$4</definedName>
    <definedName name="技術依頼書_年">#REF!</definedName>
    <definedName name="技術依頼書_非住宅建築物" localSheetId="0">'技術依頼書'!$S$31</definedName>
    <definedName name="技術依頼書_非住宅建築物" localSheetId="8">'[4]技術依頼書'!$S$31</definedName>
    <definedName name="技術依頼書_非住宅建築物">#REF!</definedName>
    <definedName name="技術依頼書_複合建築物" localSheetId="0">'技術依頼書'!$Y$31</definedName>
    <definedName name="技術依頼書_複合建築物" localSheetId="8">'[4]技術依頼書'!$Y$31</definedName>
    <definedName name="技術依頼書_複合建築物">#REF!</definedName>
    <definedName name="技術的審査依頼事前申込書_引受承諾書_備考" localSheetId="7">'[2]概要書'!#REF!</definedName>
    <definedName name="技術的審査依頼事前申込書_引受承諾書_備考">'[2]概要書'!#REF!</definedName>
    <definedName name="計内容説明書_外皮計算値" localSheetId="8">'設計内容説明書'!$P$10</definedName>
    <definedName name="計内容説明書_外皮計算値">#REF!</definedName>
    <definedName name="計内容説明書_外皮計算値基準値" localSheetId="8">'設計内容説明書'!$X$10</definedName>
    <definedName name="計内容説明書_外皮計算値基準値">#REF!</definedName>
    <definedName name="申請先出張所名">'[2]マスタ定義_変更不可'!$A$100:$A$111</definedName>
    <definedName name="設計内容説明書_1選択せず" localSheetId="0">'[3]設計内容説明書'!#REF!</definedName>
    <definedName name="設計内容説明書_1選択せず" localSheetId="8">'設計内容説明書'!#REF!</definedName>
    <definedName name="設計内容説明書_1選択せず" localSheetId="7">#REF!</definedName>
    <definedName name="設計内容説明書_1選択せず">#REF!</definedName>
    <definedName name="設計内容説明書_1地域" localSheetId="8">'設計内容説明書'!$L$8</definedName>
    <definedName name="設計内容説明書_1地域">#REF!</definedName>
    <definedName name="設計内容説明書_2地域" localSheetId="8">'設計内容説明書'!$P$8</definedName>
    <definedName name="設計内容説明書_2地域">#REF!</definedName>
    <definedName name="設計内容説明書_3地域" localSheetId="8">'設計内容説明書'!$T$8</definedName>
    <definedName name="設計内容説明書_3地域">#REF!</definedName>
    <definedName name="設計内容説明書_4地域" localSheetId="8">'設計内容説明書'!$X$8</definedName>
    <definedName name="設計内容説明書_4地域">#REF!</definedName>
    <definedName name="設計内容説明書_5地域" localSheetId="8">'設計内容説明書'!$L$9</definedName>
    <definedName name="設計内容説明書_5地域">#REF!</definedName>
    <definedName name="設計内容説明書_6地域" localSheetId="8">'設計内容説明書'!$P$9</definedName>
    <definedName name="設計内容説明書_6地域">#REF!</definedName>
    <definedName name="設計内容説明書_7地域" localSheetId="8">'設計内容説明書'!$T$9</definedName>
    <definedName name="設計内容説明書_7地域">#REF!</definedName>
    <definedName name="設計内容説明書_8地域" localSheetId="8">'設計内容説明書'!$X$9</definedName>
    <definedName name="設計内容説明書_8地域">#REF!</definedName>
    <definedName name="設計内容説明書_その他" localSheetId="0">'[3]設計内容説明書'!#REF!</definedName>
    <definedName name="設計内容説明書_その他" localSheetId="8">'設計内容説明書'!#REF!</definedName>
    <definedName name="設計内容説明書_その他" localSheetId="7">#REF!</definedName>
    <definedName name="設計内容説明書_その他">#REF!</definedName>
    <definedName name="設計内容説明書_その他備考" localSheetId="0">'[3]設計内容説明書'!#REF!</definedName>
    <definedName name="設計内容説明書_その他備考" localSheetId="8">'設計内容説明書'!#REF!</definedName>
    <definedName name="設計内容説明書_その他備考" localSheetId="7">#REF!</definedName>
    <definedName name="設計内容説明書_その他備考">#REF!</definedName>
    <definedName name="設計内容説明書_外皮計算値" localSheetId="8">'設計内容説明書'!$S$10</definedName>
    <definedName name="設計内容説明書_外皮計算値">#REF!</definedName>
    <definedName name="設計内容説明書_軸組工法" localSheetId="0">'[3]設計内容説明書'!#REF!</definedName>
    <definedName name="設計内容説明書_軸組工法" localSheetId="8">'設計内容説明書'!#REF!</definedName>
    <definedName name="設計内容説明書_軸組工法" localSheetId="7">#REF!</definedName>
    <definedName name="設計内容説明書_軸組工法">#REF!</definedName>
    <definedName name="設計内容説明書_住戸番号" localSheetId="0">'[3]設計内容説明書'!#REF!</definedName>
    <definedName name="設計内容説明書_住戸番号" localSheetId="8">'設計内容説明書'!#REF!</definedName>
    <definedName name="設計内容説明書_住戸番号" localSheetId="7">#REF!</definedName>
    <definedName name="設計内容説明書_住戸番号">#REF!</definedName>
    <definedName name="設計内容説明書_鉄筋コンクリート" localSheetId="0">'[3]設計内容説明書'!#REF!</definedName>
    <definedName name="設計内容説明書_鉄筋コンクリート" localSheetId="8">'設計内容説明書'!#REF!</definedName>
    <definedName name="設計内容説明書_鉄筋コンクリート" localSheetId="7">#REF!</definedName>
    <definedName name="設計内容説明書_鉄筋コンクリート">#REF!</definedName>
    <definedName name="設計内容説明書_鉄骨造住宅" localSheetId="0">'[3]設計内容説明書'!#REF!</definedName>
    <definedName name="設計内容説明書_鉄骨造住宅" localSheetId="8">'設計内容説明書'!#REF!</definedName>
    <definedName name="設計内容説明書_鉄骨造住宅" localSheetId="7">#REF!</definedName>
    <definedName name="設計内容説明書_鉄骨造住宅">#REF!</definedName>
    <definedName name="設計内容説明書_平均計算値" localSheetId="8">'設計内容説明書'!$S$11</definedName>
    <definedName name="設計内容説明書_平均計算値">#REF!</definedName>
    <definedName name="設計内容説明書_木造住宅" localSheetId="0">'[3]設計内容説明書'!#REF!</definedName>
    <definedName name="設計内容説明書_木造住宅" localSheetId="8">'設計内容説明書'!#REF!</definedName>
    <definedName name="設計内容説明書_木造住宅" localSheetId="7">#REF!</definedName>
    <definedName name="設計内容説明書_木造住宅">#REF!</definedName>
    <definedName name="設計内容説明書_枠組工法" localSheetId="0">'[3]設計内容説明書'!#REF!</definedName>
    <definedName name="設計内容説明書_枠組工法" localSheetId="8">'設計内容説明書'!#REF!</definedName>
    <definedName name="設計内容説明書_枠組工法" localSheetId="7">#REF!</definedName>
    <definedName name="設計内容説明書_枠組工法">#REF!</definedName>
    <definedName name="設設計内容説明書_平均計算値" localSheetId="8">'設計内容説明書'!$P$11</definedName>
    <definedName name="設設計内容説明書_平均計算値">#REF!</definedName>
    <definedName name="設設計内容説明書_平均計算値基準値" localSheetId="8">'設計内容説明書'!$X$11</definedName>
    <definedName name="設設計内容説明書_平均計算値基準値">#REF!</definedName>
    <definedName name="認申1_宛先1">'認申1'!$B$9</definedName>
    <definedName name="認申1_宛先2">'認申1'!$B$10</definedName>
    <definedName name="認申1_印">'認申1'!$AJ$14</definedName>
    <definedName name="認申1_月">'認申1'!$AE$8</definedName>
    <definedName name="認申1_建築物全体">'認申1'!$D$24</definedName>
    <definedName name="認申1_建築物全体及び住戸の部分">'認申1'!$D$26</definedName>
    <definedName name="認申1_氏名">'認申1'!$W$14</definedName>
    <definedName name="認申1_住戸の部分のみ">'認申1'!$D$25</definedName>
    <definedName name="認申1_申請者所在地1">'認申1'!$W$12</definedName>
    <definedName name="認申1_申請者所在地2">'認申1'!$W$13</definedName>
    <definedName name="認申1_西暦">'認申1'!$Z$8</definedName>
    <definedName name="認申1_代表者氏名">'認申1'!$W$15</definedName>
    <definedName name="認申1_日">'認申1'!$AH$8</definedName>
    <definedName name="認申1_年">'認申1'!$AB$8</definedName>
    <definedName name="認申2_一部構造" localSheetId="0">#REF!</definedName>
    <definedName name="認申2_一部構造" localSheetId="8">#REF!</definedName>
    <definedName name="認申2_一部構造">#REF!</definedName>
    <definedName name="認申2_延べ面積" localSheetId="0">#REF!</definedName>
    <definedName name="認申2_延べ面積" localSheetId="8">#REF!</definedName>
    <definedName name="認申2_延べ面積">#REF!</definedName>
    <definedName name="認申2_外皮" localSheetId="0">#REF!</definedName>
    <definedName name="認申2_外皮" localSheetId="8">#REF!</definedName>
    <definedName name="認申2_外皮">#REF!</definedName>
    <definedName name="認申2_基準一次" localSheetId="0">#REF!</definedName>
    <definedName name="認申2_基準一次" localSheetId="8">#REF!</definedName>
    <definedName name="認申2_基準一次">#REF!</definedName>
    <definedName name="認申2_建設面積" localSheetId="0">#REF!</definedName>
    <definedName name="認申2_建設面積" localSheetId="8">#REF!</definedName>
    <definedName name="認申2_建設面積">#REF!</definedName>
    <definedName name="認申2_建築物全体" localSheetId="0">#REF!</definedName>
    <definedName name="認申2_建築物全体" localSheetId="8">#REF!</definedName>
    <definedName name="認申2_建築物全体">#REF!</definedName>
    <definedName name="認申2_構造" localSheetId="0">#REF!</definedName>
    <definedName name="認申2_構造" localSheetId="8">#REF!</definedName>
    <definedName name="認申2_構造">#REF!</definedName>
    <definedName name="認申2_床面積" localSheetId="0">#REF!</definedName>
    <definedName name="認申2_床面積" localSheetId="8">#REF!</definedName>
    <definedName name="認申2_床面積">#REF!</definedName>
    <definedName name="認申2_設計一次" localSheetId="0">#REF!</definedName>
    <definedName name="認申2_設計一次" localSheetId="8">#REF!</definedName>
    <definedName name="認申2_設計一次">#REF!</definedName>
    <definedName name="認申2_地下" localSheetId="0">#REF!</definedName>
    <definedName name="認申2_地下" localSheetId="8">#REF!</definedName>
    <definedName name="認申2_地下">#REF!</definedName>
    <definedName name="認申2_地上" localSheetId="0">#REF!</definedName>
    <definedName name="認申2_地上" localSheetId="8">#REF!</definedName>
    <definedName name="認申2_地上">#REF!</definedName>
    <definedName name="認申2_認定申請対象住戸" localSheetId="0">#REF!</definedName>
    <definedName name="認申2_認定申請対象住戸" localSheetId="8">#REF!</definedName>
    <definedName name="認申2_認定申請対象住戸">#REF!</definedName>
    <definedName name="認申2_年間" localSheetId="0">#REF!</definedName>
    <definedName name="認申2_年間" localSheetId="8">#REF!</definedName>
    <definedName name="認申2_年間">#REF!</definedName>
    <definedName name="認申2_備考" localSheetId="0">#REF!</definedName>
    <definedName name="認申2_備考" localSheetId="8">#REF!</definedName>
    <definedName name="認申2_備考">#REF!</definedName>
    <definedName name="認申2_敷地面積" localSheetId="0">#REF!</definedName>
    <definedName name="認申2_敷地面積" localSheetId="8">#REF!</definedName>
    <definedName name="認申2_敷地面積">#REF!</definedName>
    <definedName name="認申2_無" localSheetId="0">#REF!</definedName>
    <definedName name="認申2_無" localSheetId="8">#REF!</definedName>
    <definedName name="認申2_無">#REF!</definedName>
    <definedName name="認申2_有" localSheetId="0">#REF!</definedName>
    <definedName name="認申2_有" localSheetId="8">#REF!</definedName>
    <definedName name="認申2_有">#REF!</definedName>
    <definedName name="認申3_階" localSheetId="0">'[3]認申5'!#REF!</definedName>
    <definedName name="認申3_階" localSheetId="8">'[4]認申5'!#REF!</definedName>
    <definedName name="認申3_階" localSheetId="7">'別紙'!#REF!</definedName>
    <definedName name="認申3_階">'認申5'!#REF!</definedName>
    <definedName name="認申3_外皮" localSheetId="7">'別紙'!#REF!</definedName>
    <definedName name="認申3_外皮">'認申5'!#REF!</definedName>
    <definedName name="認申3_基準一次" localSheetId="7">'別紙'!#REF!</definedName>
    <definedName name="認申3_基準一次">'認申5'!#REF!</definedName>
    <definedName name="認申3_住戸の番号" localSheetId="0">'[3]認申5'!#REF!</definedName>
    <definedName name="認申3_住戸の番号" localSheetId="8">'[4]認申5'!#REF!</definedName>
    <definedName name="認申3_住戸の番号" localSheetId="7">'別紙'!#REF!</definedName>
    <definedName name="認申3_住戸の番号">'認申5'!#REF!</definedName>
    <definedName name="認申3_床面積" localSheetId="7">'別紙'!#REF!</definedName>
    <definedName name="認申3_床面積">'認申5'!$L$11</definedName>
    <definedName name="認申3_設計一次" localSheetId="7">'別紙'!#REF!</definedName>
    <definedName name="認申3_設計一次">'認申5'!#REF!</definedName>
    <definedName name="認申3_冷房" localSheetId="0">'[3]認申5'!#REF!</definedName>
    <definedName name="認申3_冷房" localSheetId="8">'[4]認申5'!#REF!</definedName>
    <definedName name="認申3_冷房" localSheetId="7">'別紙'!#REF!</definedName>
    <definedName name="認申3_冷房">'認申5'!#REF!</definedName>
    <definedName name="認申4_工事完了_月">'認申6'!$X$14</definedName>
    <definedName name="認申4_工事完了_西暦">'認申6'!$R$14</definedName>
    <definedName name="認申4_工事完了_日">'認申6'!$AB$14</definedName>
    <definedName name="認申4_工事完了_年">'認申6'!$T$14</definedName>
    <definedName name="認申4_工事着手_月">'認申6'!$X$12</definedName>
    <definedName name="認申4_工事着手_西暦">'認申6'!$R$12</definedName>
    <definedName name="認申4_工事着手_日">'認申6'!$AB$12</definedName>
    <definedName name="認申4_工事着手_年">'認申6'!$T$12</definedName>
    <definedName name="認申4_資金計画1">'認申6'!$C$7</definedName>
    <definedName name="認申4_資金計画2">'認申6'!$C$8</definedName>
    <definedName name="認申4_資金計画3">'認申6'!$C$9</definedName>
  </definedNames>
  <calcPr fullCalcOnLoad="1"/>
</workbook>
</file>

<file path=xl/sharedStrings.xml><?xml version="1.0" encoding="utf-8"?>
<sst xmlns="http://schemas.openxmlformats.org/spreadsheetml/2006/main" count="1442" uniqueCount="755">
  <si>
    <t>様式第五（第四十一条関係）（日本産業規格Ａ列４番）</t>
  </si>
  <si>
    <t>（第一面）</t>
  </si>
  <si>
    <t>低炭素建築物新築等計画認定申請書</t>
  </si>
  <si>
    <t>年</t>
  </si>
  <si>
    <t>月</t>
  </si>
  <si>
    <t>日</t>
  </si>
  <si>
    <t>殿</t>
  </si>
  <si>
    <t>申請者の住所又は</t>
  </si>
  <si>
    <t>主たる事務所の所在地</t>
  </si>
  <si>
    <t>申請者の氏名又は名称</t>
  </si>
  <si>
    <t>代表者の氏名</t>
  </si>
  <si>
    <t>　都市の低炭素化の促進に関する法律第５３条第１項の規定により、低炭素建築物新築等計画について</t>
  </si>
  <si>
    <t>認定を申請します。この申請書及び添付図書に記載の事項は、事実に相違ありません。</t>
  </si>
  <si>
    <t>【申請の対象とする範囲】</t>
  </si>
  <si>
    <t>□</t>
  </si>
  <si>
    <t>建築物全体</t>
  </si>
  <si>
    <t>■</t>
  </si>
  <si>
    <t>複合建築物の非住宅部分</t>
  </si>
  <si>
    <t>複合建築物の住宅部分</t>
  </si>
  <si>
    <t>（本欄には記入しないでください。）</t>
  </si>
  <si>
    <t xml:space="preserve"> 受付欄</t>
  </si>
  <si>
    <t xml:space="preserve"> 認定番号欄</t>
  </si>
  <si>
    <t>決　裁　欄　</t>
  </si>
  <si>
    <t>月</t>
  </si>
  <si>
    <t xml:space="preserve"> 第</t>
  </si>
  <si>
    <t>号</t>
  </si>
  <si>
    <t xml:space="preserve"> 係員氏名</t>
  </si>
  <si>
    <t>（注意）</t>
  </si>
  <si>
    <t>1．</t>
  </si>
  <si>
    <t>2．</t>
  </si>
  <si>
    <t>申請者が法人である場合には、代表者の氏名を併せて記載してください。</t>
  </si>
  <si>
    <t>3．</t>
  </si>
  <si>
    <t>【申請の対象とする範囲】の欄は、一戸建ての住宅、非住宅建築物又は共同住宅等若しくは複合</t>
  </si>
  <si>
    <t>（第二面）</t>
  </si>
  <si>
    <t xml:space="preserve"> 〔建築主等に関する事項〕</t>
  </si>
  <si>
    <t>【１．建築主】</t>
  </si>
  <si>
    <t>【イ．氏名のフリガナ】</t>
  </si>
  <si>
    <t>【ロ．氏名】</t>
  </si>
  <si>
    <t>【ハ．郵便番号】</t>
  </si>
  <si>
    <t>【ニ．住所】</t>
  </si>
  <si>
    <t>【ホ．電話番号】</t>
  </si>
  <si>
    <t>【２．代理者】</t>
  </si>
  <si>
    <t>【イ．資格】</t>
  </si>
  <si>
    <t>（</t>
  </si>
  <si>
    <t>）建築士</t>
  </si>
  <si>
    <t>）登録第</t>
  </si>
  <si>
    <t>【ハ．建築士事務所名】</t>
  </si>
  <si>
    <t>（</t>
  </si>
  <si>
    <t>）建築士事務所</t>
  </si>
  <si>
    <t>）知事登録第</t>
  </si>
  <si>
    <t>【ニ．郵便番号】</t>
  </si>
  <si>
    <t>【ホ．所在地】</t>
  </si>
  <si>
    <t>【へ．電話番号】</t>
  </si>
  <si>
    <t>【３．設計者】</t>
  </si>
  <si>
    <t>（代表となる設計者）</t>
  </si>
  <si>
    <t>□</t>
  </si>
  <si>
    <t>■</t>
  </si>
  <si>
    <t>【ト ．作成した設計図書】</t>
  </si>
  <si>
    <t>（その他の設計者）</t>
  </si>
  <si>
    <t>【４．確認の申請】</t>
  </si>
  <si>
    <t>申請済</t>
  </si>
  <si>
    <t>）</t>
  </si>
  <si>
    <t>未申請</t>
  </si>
  <si>
    <t>【５．備考】</t>
  </si>
  <si>
    <t>1．</t>
  </si>
  <si>
    <t>この面は、低炭素建築物新築等計画に係る建築物の新築等が、建築物のエネルギー消費性能</t>
  </si>
  <si>
    <t>の向上に関する法律第１２条第１項の建築物のエネルギー消費性能適合性判定を受けなければ</t>
  </si>
  <si>
    <t>ならない場合にのみ、記載してください。</t>
  </si>
  <si>
    <t>2．</t>
  </si>
  <si>
    <t>建築主が２者以上の場合は、【１．建築主】の欄は代表となる建築主について記入し、別紙に他</t>
  </si>
  <si>
    <t>の建築主について記入して添えてください。</t>
  </si>
  <si>
    <t>3．</t>
  </si>
  <si>
    <t>【１．建築主】 の欄は、建築主が法人の場合は、「イ」は法人の名称及び代表者の氏名のフリガナ</t>
  </si>
  <si>
    <t>を、「ロ」は法人の名称及び代表者の氏名を、「ニ」は法人の所在地を、建築主がマンションの管理</t>
  </si>
  <si>
    <t>を行う建物の区分所有等に関する法律第３条又は第６５条に規定する団体の場合は、「イ」は団体</t>
  </si>
  <si>
    <t>の名称及び代表者の氏名のフリガナを、「ロ」は団体の名称及び代表者の氏名を、「ニ」は団体の</t>
  </si>
  <si>
    <t>所在地を記入してください。</t>
  </si>
  <si>
    <t>4．</t>
  </si>
  <si>
    <t>【２．代理者】の欄は、建築主からの委任を受けて提出をする場合に記入してください。</t>
  </si>
  <si>
    <t>５．</t>
  </si>
  <si>
    <t>【２．代理者】及び【３．設計者】の欄は、代理者又は設計者が建築士事務所に属しているときは、</t>
  </si>
  <si>
    <t>その名称を書き、建築士事務所に属していないときは、所在地はそれぞれ代理者又は設計者の</t>
  </si>
  <si>
    <t>住所を書いてください</t>
  </si>
  <si>
    <t>６．</t>
  </si>
  <si>
    <t>【３．設計者】の欄は、代表となる設計者及び申請に係る低炭素建築物新築等計画に係る他のす</t>
  </si>
  <si>
    <t>べての設計者について記入してください。</t>
  </si>
  <si>
    <t>７．</t>
  </si>
  <si>
    <t>【４．確認の申請】の欄は、該当するチェックボックスに「✓」マークを入れ、申請済の場合には、申</t>
  </si>
  <si>
    <t>請をした市町村名若しくは都道府県名又は指定確認検査機関の名称及び事務所の所在地を記入</t>
  </si>
  <si>
    <t>してください。未申請の場合には、申請する予定の市町村若しくは都道府県名又は指定確認検査</t>
  </si>
  <si>
    <t>機関の名称及び事務所の所在地を記入し、申請をした後に、遅滞なく、申請をした旨（申請先を変</t>
  </si>
  <si>
    <t>更した場合においては、申請をした市町村若しくは都道府県名又は指定確認検査機関の名称及</t>
  </si>
  <si>
    <t>び事務所の所在地を含む。）を届け出てください。なお、所在地については、○○県○○市、郡</t>
  </si>
  <si>
    <t>○○町、村、程度で結構です。</t>
  </si>
  <si>
    <t>大臣</t>
  </si>
  <si>
    <t>北海道知事</t>
  </si>
  <si>
    <t>北海道</t>
  </si>
  <si>
    <t>青森県知事</t>
  </si>
  <si>
    <t>青森県</t>
  </si>
  <si>
    <t>岩手県知事</t>
  </si>
  <si>
    <t>岩手県</t>
  </si>
  <si>
    <t>秋田県知事</t>
  </si>
  <si>
    <t>秋田県</t>
  </si>
  <si>
    <t>山形県知事</t>
  </si>
  <si>
    <t>山形県</t>
  </si>
  <si>
    <t>宮城県知事</t>
  </si>
  <si>
    <t>宮城県</t>
  </si>
  <si>
    <t>福島県知事</t>
  </si>
  <si>
    <t>福島県</t>
  </si>
  <si>
    <t>茨城県知事</t>
  </si>
  <si>
    <t>茨城県</t>
  </si>
  <si>
    <t>栃木県知事</t>
  </si>
  <si>
    <t>栃木県</t>
  </si>
  <si>
    <t>群馬県知事</t>
  </si>
  <si>
    <t>群馬県</t>
  </si>
  <si>
    <t>埼玉県知事</t>
  </si>
  <si>
    <t>埼玉県</t>
  </si>
  <si>
    <t>千葉県知事</t>
  </si>
  <si>
    <t>千葉県</t>
  </si>
  <si>
    <t>東京都知事</t>
  </si>
  <si>
    <t>東京都</t>
  </si>
  <si>
    <t>神奈川県知事</t>
  </si>
  <si>
    <t>神奈川県</t>
  </si>
  <si>
    <t>富山県知事</t>
  </si>
  <si>
    <t>富山県</t>
  </si>
  <si>
    <t>新潟県知事</t>
  </si>
  <si>
    <t>新潟県</t>
  </si>
  <si>
    <t>石川県知事</t>
  </si>
  <si>
    <t>石川県</t>
  </si>
  <si>
    <t>福井県知事</t>
  </si>
  <si>
    <t>福井県</t>
  </si>
  <si>
    <t>山梨県知事</t>
  </si>
  <si>
    <t>山梨県</t>
  </si>
  <si>
    <t>長野県知事</t>
  </si>
  <si>
    <t>長野県</t>
  </si>
  <si>
    <t>岐阜県知事</t>
  </si>
  <si>
    <t>岐阜県</t>
  </si>
  <si>
    <t>静岡県知事</t>
  </si>
  <si>
    <t>静岡県</t>
  </si>
  <si>
    <t>愛知県知事</t>
  </si>
  <si>
    <t>愛知県</t>
  </si>
  <si>
    <t>三重県知事</t>
  </si>
  <si>
    <t>三重県</t>
  </si>
  <si>
    <t>滋賀県知事</t>
  </si>
  <si>
    <t>滋賀県</t>
  </si>
  <si>
    <t>京都府知事</t>
  </si>
  <si>
    <t>京都府</t>
  </si>
  <si>
    <t>大阪府知事</t>
  </si>
  <si>
    <t>大阪府</t>
  </si>
  <si>
    <t>兵庫県知事</t>
  </si>
  <si>
    <t>兵庫県</t>
  </si>
  <si>
    <t>奈良県知事</t>
  </si>
  <si>
    <t>奈良県</t>
  </si>
  <si>
    <t>和歌山県知事</t>
  </si>
  <si>
    <t>和歌山県</t>
  </si>
  <si>
    <t>鳥取県知事</t>
  </si>
  <si>
    <t>鳥取県</t>
  </si>
  <si>
    <t>島根県知事</t>
  </si>
  <si>
    <t>島根県</t>
  </si>
  <si>
    <t>岡山県知事</t>
  </si>
  <si>
    <t>岡山県</t>
  </si>
  <si>
    <t>広島県知事</t>
  </si>
  <si>
    <t>広島県</t>
  </si>
  <si>
    <t>山口県知事</t>
  </si>
  <si>
    <t>山口県</t>
  </si>
  <si>
    <t>香川県知事</t>
  </si>
  <si>
    <t>香川県</t>
  </si>
  <si>
    <t>徳島県知事</t>
  </si>
  <si>
    <t>徳島県</t>
  </si>
  <si>
    <t>愛媛県知事</t>
  </si>
  <si>
    <t>愛媛県</t>
  </si>
  <si>
    <t>高知県知事</t>
  </si>
  <si>
    <t>高知県</t>
  </si>
  <si>
    <t>福岡県知事</t>
  </si>
  <si>
    <t>福岡県</t>
  </si>
  <si>
    <t>佐賀県知事</t>
  </si>
  <si>
    <t>佐賀県</t>
  </si>
  <si>
    <t>長崎県知事</t>
  </si>
  <si>
    <t>長崎県</t>
  </si>
  <si>
    <t>熊本県知事</t>
  </si>
  <si>
    <t>熊本県</t>
  </si>
  <si>
    <t>大分県知事</t>
  </si>
  <si>
    <t>大分県</t>
  </si>
  <si>
    <t>宮崎県知事</t>
  </si>
  <si>
    <t>宮崎県</t>
  </si>
  <si>
    <t>鹿児島県知事</t>
  </si>
  <si>
    <t>鹿児島県</t>
  </si>
  <si>
    <t>沖縄県知事</t>
  </si>
  <si>
    <t>沖縄県</t>
  </si>
  <si>
    <t>（第三面）</t>
  </si>
  <si>
    <t>低炭素建築物新築等計画</t>
  </si>
  <si>
    <t>１．新築等をしようとする建築物の位置、延べ面積、構造、設備及び用途並びに敷地面積に関する事項</t>
  </si>
  <si>
    <t xml:space="preserve"> 〔建築物に関する事項〕</t>
  </si>
  <si>
    <t>【１．地名地番】</t>
  </si>
  <si>
    <t>【２．市街化区域等】　　　　　　　　　　　</t>
  </si>
  <si>
    <t>市街化区域</t>
  </si>
  <si>
    <t>区域区分が定められていない都市計画区域のうち用途地域が定められている土地の区域</t>
  </si>
  <si>
    <t>【３．敷地面積】　　　　　　　　　　　</t>
  </si>
  <si>
    <t>㎡</t>
  </si>
  <si>
    <t>【４．建築面積】　　　　　　　　　　　</t>
  </si>
  <si>
    <t>㎡</t>
  </si>
  <si>
    <t>【５．延べ面積】</t>
  </si>
  <si>
    <t>㎡</t>
  </si>
  <si>
    <t>【６．建築物の階数】</t>
  </si>
  <si>
    <t>（地上）</t>
  </si>
  <si>
    <t>階</t>
  </si>
  <si>
    <t>（地下）</t>
  </si>
  <si>
    <t>【７．建築物の用途】</t>
  </si>
  <si>
    <t>一戸建ての住宅</t>
  </si>
  <si>
    <t>共同住宅等</t>
  </si>
  <si>
    <t>非住宅建築物</t>
  </si>
  <si>
    <t>複合建築物</t>
  </si>
  <si>
    <t>【８．建築物の住戸の数】</t>
  </si>
  <si>
    <t>戸</t>
  </si>
  <si>
    <t>【９．工事種別】</t>
  </si>
  <si>
    <t>新築</t>
  </si>
  <si>
    <t xml:space="preserve">増築 </t>
  </si>
  <si>
    <t>改築</t>
  </si>
  <si>
    <t>修繕又は模様替</t>
  </si>
  <si>
    <t>空気調和設備等の設置</t>
  </si>
  <si>
    <t>空気調和設備等の改修</t>
  </si>
  <si>
    <t>【１０．構造】　　　　　　　　</t>
  </si>
  <si>
    <t>造</t>
  </si>
  <si>
    <t>一部</t>
  </si>
  <si>
    <t>【１１．建築物の構造及び設備の概要】</t>
  </si>
  <si>
    <t>別添設計内容説明書による</t>
  </si>
  <si>
    <t>【１２．該当する地域区分】</t>
  </si>
  <si>
    <t>地域</t>
  </si>
  <si>
    <t>【１３．非住宅部分の床面積】 　　（　　　床面積　　　 ）　　　（　開放部分を除いた部分の床面積　）</t>
  </si>
  <si>
    <t>【イ．新築】</t>
  </si>
  <si>
    <t>（　　　　　　　　　　　　</t>
  </si>
  <si>
    <t>㎡</t>
  </si>
  <si>
    <t>）</t>
  </si>
  <si>
    <t>（　　　　　　　　　　　　</t>
  </si>
  <si>
    <t>【ロ．増築】</t>
  </si>
  <si>
    <t>全体</t>
  </si>
  <si>
    <t>増築部分</t>
  </si>
  <si>
    <t>【ハ．改築】</t>
  </si>
  <si>
    <t>改築部分</t>
  </si>
  <si>
    <t xml:space="preserve">【１４．住宅部分の床面積】 </t>
  </si>
  <si>
    <t>床面積</t>
  </si>
  <si>
    <t>開放部分を除いた部分の床面積</t>
  </si>
  <si>
    <t>開放部分及び共用部分を除いた部分の床面積</t>
  </si>
  <si>
    <t>【１５．建築物全体のエネルギーの使用の効率性】</t>
  </si>
  <si>
    <t>【イ．非住宅建築物】</t>
  </si>
  <si>
    <t>（　外壁、窓等を通しての熱の損失の防止に関する事項　）</t>
  </si>
  <si>
    <t>基準省令第10条第１号イ(1)の基準</t>
  </si>
  <si>
    <t>年間熱負荷係数</t>
  </si>
  <si>
    <t>MJ/(㎡・年)</t>
  </si>
  <si>
    <t>基準値</t>
  </si>
  <si>
    <t>ＢＰＩ</t>
  </si>
  <si>
    <t>基準省令第10条第１号イ(2)の基準</t>
  </si>
  <si>
    <t>国土交通大臣が認める方法及びその結果</t>
  </si>
  <si>
    <t>（　一次エネルギー消費量に関する事項　）</t>
  </si>
  <si>
    <t>基準省令第10条第１号ロ(1)の基準</t>
  </si>
  <si>
    <t>誘導基準一次エネルギー消費量</t>
  </si>
  <si>
    <t>GJ/年</t>
  </si>
  <si>
    <t>誘導設計一次エネルギー消費量</t>
  </si>
  <si>
    <t>誘導ＢＥＩ</t>
  </si>
  <si>
    <t>誘導ＢＥＩの基準値</t>
  </si>
  <si>
    <t>基準省令第10条第１号ロ(2)の基準</t>
  </si>
  <si>
    <t>【ロ．一戸建ての住宅】</t>
  </si>
  <si>
    <t>外皮平均熱貫流率</t>
  </si>
  <si>
    <t>W/(㎡・K)</t>
  </si>
  <si>
    <t>W/(㎡・K)</t>
  </si>
  <si>
    <t>冷房期の平均日射熱取得率</t>
  </si>
  <si>
    <t>【ハ．共同住宅等】</t>
  </si>
  <si>
    <t>【ニ．複合建築物】</t>
  </si>
  <si>
    <t>基準省令第10条第３号イの基準</t>
  </si>
  <si>
    <t>（　非住宅部分　）</t>
  </si>
  <si>
    <t>　（　外壁、窓等を通しての熱の損失の防止に関する事項　）</t>
  </si>
  <si>
    <t>　（　一次エネルギー消費量に関する事項　）</t>
  </si>
  <si>
    <t>（　住宅部分　）</t>
  </si>
  <si>
    <t>基準省令第10条第３号ロの基準</t>
  </si>
  <si>
    <t>基準省令第1条第１項第１号イの基準</t>
  </si>
  <si>
    <t>基準一次エネルギー消費量</t>
  </si>
  <si>
    <t>設計一次エネルギー消費量</t>
  </si>
  <si>
    <t>ＢＥＩ</t>
  </si>
  <si>
    <t>基準省令第1条第１項第２号ロ（1）の基準</t>
  </si>
  <si>
    <t>（　複合建築物　）</t>
  </si>
  <si>
    <t>【１６．再生可能エネルギー利用設備】</t>
  </si>
  <si>
    <t>再生可能エネルギー利用設備の種類</t>
  </si>
  <si>
    <t>低炭素化促進基準一次エネルギー消費量</t>
  </si>
  <si>
    <t>【１７．確認の特例】</t>
  </si>
  <si>
    <t>法第５４条第２項の規定による申出の有無</t>
  </si>
  <si>
    <t>有</t>
  </si>
  <si>
    <t>無</t>
  </si>
  <si>
    <t>【１８．建築物の床面積のうち、通常の建築物の床面積を超える部分】</t>
  </si>
  <si>
    <t>【１９．備考】</t>
  </si>
  <si>
    <t>【２．市街化区域等】の欄は、新築等をしようとする建築物の敷地が存する区域が該当するチェックボックスに</t>
  </si>
  <si>
    <t>「✓」マークを入れてください。</t>
  </si>
  <si>
    <t>【７．建築物の用途】及び【９．工事種別】の欄は、該当するチェックボックスに「✓」マークを入れてください。</t>
  </si>
  <si>
    <t>【８．建築物の住戸の数】の欄は、【７．建築物の用途】で「共同住宅等」又は「複合建築物」を選んだ場合の</t>
  </si>
  <si>
    <t>み記載してください。</t>
  </si>
  <si>
    <t>区分を記載してください。</t>
  </si>
  <si>
    <t>５．</t>
  </si>
  <si>
    <t>【１３．非住宅部分の床面積】の欄は、第三面の【９．工事種別】の欄の工事種別に応じ、非住宅部分の床</t>
  </si>
  <si>
    <t>面積を記載して下さい。増築又は改築の場合は、延べ面積を併せて記載して下さい。</t>
  </si>
  <si>
    <t>６．</t>
  </si>
  <si>
    <t>７．</t>
  </si>
  <si>
    <t>【１４．住宅部分の床面積】の欄において、「開放部分及び共用部分を除いた部分の床面積」は、住宅部分</t>
  </si>
  <si>
    <t>の床面積のうち、「開放部分を除いた部分の床面積」から共用部分の床面積を除いた部分の面積をいいます。</t>
  </si>
  <si>
    <t>８．</t>
  </si>
  <si>
    <t>【１５．建築物全体のエネルギーの使用の効率性】の欄は、【７．建築物の用途】の欄において選択した用途</t>
  </si>
  <si>
    <t>に応じて、イからニまでのいずれかについて、以下の内容に従って記載してください。なお、イからニまでの事</t>
  </si>
  <si>
    <t>項のうち、記載しないものについては削除して構いません。</t>
  </si>
  <si>
    <t>（1）</t>
  </si>
  <si>
    <t>れぞれについて、該当するチェックボックスに「✓」マークを入れた上で記載してください。</t>
  </si>
  <si>
    <t>（2）</t>
  </si>
  <si>
    <t>（3）</t>
  </si>
  <si>
    <t>（4）</t>
  </si>
  <si>
    <t>この欄において、次に掲げる用語の意義は、それぞれ次のとおりとします。</t>
  </si>
  <si>
    <t>i）</t>
  </si>
  <si>
    <t>屋内周囲空間の年間熱負荷を屋内周囲空間の床面積の合計で除して得た数値をいいます。</t>
  </si>
  <si>
    <t>ii）</t>
  </si>
  <si>
    <t>BPI</t>
  </si>
  <si>
    <t>年間熱負荷係数を基準値で除したものをいいます。「BPI」を記載する場合は、小数点第二位未満を切り</t>
  </si>
  <si>
    <t>iii）</t>
  </si>
  <si>
    <t>BEI</t>
  </si>
  <si>
    <t>設計一次エネルギー消費量（その他一次エネルギー消費量を除く。）を基準一次エネルギー消費量</t>
  </si>
  <si>
    <t>（その他一次エネルギー消費量を除く。）で除したものをいいます。「BEI」を記載する場合は、小数点</t>
  </si>
  <si>
    <t>第二位未満を切り上げた数値としてください。</t>
  </si>
  <si>
    <t>iv)</t>
  </si>
  <si>
    <t>誘導BEI</t>
  </si>
  <si>
    <t>誘導設計一次エネルギー消費量（その他一次エネルギー消費量を除く。）を基準一次エネルギー消費</t>
  </si>
  <si>
    <t>数点第二位未満を切り上げた数値としてください。</t>
  </si>
  <si>
    <t>v)</t>
  </si>
  <si>
    <t>誘導BEIの基準値</t>
  </si>
  <si>
    <t>誘導基準一次エネルギー消費量（その他一次エネルギー消費量を除く。）を基準一次エネルギー消費</t>
  </si>
  <si>
    <t>途に供する場合にあっては、用途ごとに算出した誘導基準一次エネルギー消費量（その他一次エネル</t>
  </si>
  <si>
    <t>ギ―消費量を除く。）の合計を、用途ごとに算出した基準一次エネルギー消費量（その他一次エネルギ</t>
  </si>
  <si>
    <t>―消費量を除く。）の合計で除したものをいいます。「誘導BEIの基準値」を記載する場合は、小数点第</t>
  </si>
  <si>
    <t>二位未満を切り上げた数値としてください。</t>
  </si>
  <si>
    <t>（5）</t>
  </si>
  <si>
    <t>i)</t>
  </si>
  <si>
    <t>ii)</t>
  </si>
  <si>
    <t>一戸建ての住宅、共同住宅等又は複合建築物の住宅部分について、住戸全体の外壁、窓等を通して</t>
  </si>
  <si>
    <t>９．</t>
  </si>
  <si>
    <t>１０．</t>
  </si>
  <si>
    <t>【１７．確認の特例】の欄は、認定の申請に併せて建築基準法（昭和２５年法律第２０１号）第６条１項の規定に</t>
  </si>
  <si>
    <t>よる確認の申請書を提出して同項に規定する建築基準関係規定に適合するかどうかの審査を受けるよう申し</t>
  </si>
  <si>
    <t>出る場合には「有」に、申し出ない場合には「無」に、「✓」マークを入れてください。</t>
  </si>
  <si>
    <t>１１．</t>
  </si>
  <si>
    <t>【１８.建築物の床面積のうち、通常の建築物の床面積を超える部分】の欄には、法第６０条の規定により容積率</t>
  </si>
  <si>
    <t>の算定の基礎となる延べ面積に算入しない部分の床面積（建築基準法第５２条第３項及び第６項並びに建築</t>
  </si>
  <si>
    <t>基準法施行令（昭和２５年政令第３３８号）第２条第１項第４号及び第３項の規定に基づき延べ面積に算入</t>
  </si>
  <si>
    <t>しない部分の床面積を除き、　建築物の延べ面積の２０分の１を超えるときは当該建築物の延べ面積の２０分</t>
  </si>
  <si>
    <t>の１とする。）を記入してください。また、当該床面積の算定根拠を示す資料を別に添付してください。</t>
  </si>
  <si>
    <t>１２．</t>
  </si>
  <si>
    <t>この面は、建築確認等他の制度の申請書の写しに必要事項を補って追加して記載した書面その他の記載すべ</t>
  </si>
  <si>
    <t>き事項の全てが明示された別の書面をもって代えることができます。</t>
  </si>
  <si>
    <t>（第四面）</t>
  </si>
  <si>
    <t>　【１．付近見取図】</t>
  </si>
  <si>
    <t>　【２．配置図】</t>
  </si>
  <si>
    <t>1．</t>
  </si>
  <si>
    <t>この面は、低炭素建築物新築等計画に係る建築物の新築等が、建築物のエネルギー消費性能の</t>
  </si>
  <si>
    <t>向上に関する法律第１２条第１項の建築物のエネルギー消費性能適合性判定を受けなければなら</t>
  </si>
  <si>
    <t>ない場合にのみ、記載してください。</t>
  </si>
  <si>
    <t>2．</t>
  </si>
  <si>
    <t>付近見取図には、方位、道路及び目標となる地物を明示してください。</t>
  </si>
  <si>
    <t>3．</t>
  </si>
  <si>
    <t>配置図には、縮尺、方位、敷地境界線、敷地内における建築物の位置、計画に係る建築物と他の</t>
  </si>
  <si>
    <t>建築物との別並びに敷地の接する道路の位置及び幅員を明示してください。</t>
  </si>
  <si>
    <t>（第五面）</t>
  </si>
  <si>
    <t xml:space="preserve"> 〔申請に係る住戸に関する事項〕</t>
  </si>
  <si>
    <t>【１．住戸の番号】　　　　　　　</t>
  </si>
  <si>
    <t>【２．住戸の存する階】　　　　　　　　　　</t>
  </si>
  <si>
    <t>階</t>
  </si>
  <si>
    <t>【３．専用部分の床面積】　　　　　　　　　　　</t>
  </si>
  <si>
    <t>【４．住戸のエネルギーの使用の効率性】</t>
  </si>
  <si>
    <t>（　外壁、窓等を通しての熱の損失の防止に関する事項　）</t>
  </si>
  <si>
    <t>この面は、共同住宅等又は複合建築物（複合建築物の非住宅部分の認定を除く。）に係る申請を行う場合</t>
  </si>
  <si>
    <t>に、申請に係る住戸ごとに作成してください。</t>
  </si>
  <si>
    <t>□</t>
  </si>
  <si>
    <t>住戸の階数が二以上である場合には、【３．専用部分の床面積】に各階ごとの床面積を併せて記載してくだ</t>
  </si>
  <si>
    <t>■</t>
  </si>
  <si>
    <t>さい。</t>
  </si>
  <si>
    <t>(1)</t>
  </si>
  <si>
    <t>（外壁、窓等を通しての熱の損失の防止に関する事項）及び（一次エネルギー消費量に関する事項）の</t>
  </si>
  <si>
    <t>それぞれについて、該当するチェックボックスに「✓」を入れた上で記載してください。</t>
  </si>
  <si>
    <t>(2)</t>
  </si>
  <si>
    <t>「外皮平均熱貫流率」及び「冷房期の日射熱取得率」については、それぞれの基準値（基準省令第10条</t>
  </si>
  <si>
    <t>(3)</t>
  </si>
  <si>
    <t>「誘導BEI」は、誘導設計一次エネルギー消費量（その他一次エネルギー消費量を除く。）を基準一次エ</t>
  </si>
  <si>
    <t>ネルギー消費量（その他一次エネルギー消費量を除く。）で除したものをいいます。「誘導BEI」を記載する</t>
  </si>
  <si>
    <t>場合は、小数点第二位未満を切り上げた数値としてください。</t>
  </si>
  <si>
    <t>施行日以後認定申請建築物の増築、改築又は修繕等をする場合の記載について、住戸全体の外壁、窓</t>
  </si>
  <si>
    <t>4．</t>
  </si>
  <si>
    <t>この面は、他の制度の申請書の写しに必要事項を補うこと、複数の住戸に関する情報を集約して記載する</t>
  </si>
  <si>
    <t>こと等により記載すべき事項の全てが明示された別の書面をもって代えることができます。</t>
  </si>
  <si>
    <t>（第六面）</t>
  </si>
  <si>
    <t xml:space="preserve"> ２．低炭素化のための建築物の新築等に係る資金計画</t>
  </si>
  <si>
    <t xml:space="preserve"> ３．低炭素化のための建築物の新築等に関する工事の着手予定時期及び完了予定時期</t>
  </si>
  <si>
    <t>〔工事の着手の予定年月日〕</t>
  </si>
  <si>
    <t>月</t>
  </si>
  <si>
    <t>〔工事の完了の予定年月日〕</t>
  </si>
  <si>
    <t>この面は、記載すべき事項の全てが明示された別の書面をもって代えることができます。</t>
  </si>
  <si>
    <t>令和</t>
  </si>
  <si>
    <t>この様式において、次に掲げる用語の意義は、それぞれ次のとおりとします。</t>
  </si>
  <si>
    <t>①</t>
  </si>
  <si>
    <t>②</t>
  </si>
  <si>
    <t>共同住宅等　共同住宅、長屋その他の一戸建ての住宅以外の住宅</t>
  </si>
  <si>
    <t>③</t>
  </si>
  <si>
    <t>④</t>
  </si>
  <si>
    <t>低炭素化促進設計一次エネルギー消費量</t>
  </si>
  <si>
    <t>【１６．再生可能エネルギー利用設備】の欄の「低炭素化促進基準一次エネルギー消費量」及び「低炭素化促進設</t>
  </si>
  <si>
    <t>計一次エネルギー消費量」は、建築物の低炭素化誘導基準において定めるところに従って算出した数値を記載し</t>
  </si>
  <si>
    <t>てください。</t>
  </si>
  <si>
    <t>別記様式１号</t>
  </si>
  <si>
    <t>低炭素建築物新築等計画に係る技術的審査依頼書</t>
  </si>
  <si>
    <t>年</t>
  </si>
  <si>
    <t>月</t>
  </si>
  <si>
    <t>日</t>
  </si>
  <si>
    <t>株式会社住宅性能評価センター　殿</t>
  </si>
  <si>
    <t>依頼者の住所又は主たる事務所の所在地</t>
  </si>
  <si>
    <t>依頼者の氏名又は名称</t>
  </si>
  <si>
    <t>代理者の住所又は主たる事務所の所在地</t>
  </si>
  <si>
    <t>代理者の氏名又は名称</t>
  </si>
  <si>
    <t>記</t>
  </si>
  <si>
    <t>【技術的審査を依頼する認定基準】</t>
  </si>
  <si>
    <t>□</t>
  </si>
  <si>
    <t>法第５４条第１項第１号関係</t>
  </si>
  <si>
    <t>外壁、窓等を通しての熱の損失の防止に関する基準</t>
  </si>
  <si>
    <t>一次エネルギー消費量に関する基準</t>
  </si>
  <si>
    <t>その他の基準</t>
  </si>
  <si>
    <t>法第５４条第１項第２号関係（基本方針）</t>
  </si>
  <si>
    <t>法第５４条第１項第３号関係（資金計画）</t>
  </si>
  <si>
    <t>【建築物の位置】</t>
  </si>
  <si>
    <t>【建築物の名称】</t>
  </si>
  <si>
    <t>【市街化区域等】</t>
  </si>
  <si>
    <t>□</t>
  </si>
  <si>
    <t>市街化区域</t>
  </si>
  <si>
    <t>区域区分が定められていない都市計画区域のうち用途地域が定められている土地の区域</t>
  </si>
  <si>
    <t>【建築物の用途】</t>
  </si>
  <si>
    <t>一戸建ての住宅</t>
  </si>
  <si>
    <t>複合建築物</t>
  </si>
  <si>
    <t>【建築物の工事種別】</t>
  </si>
  <si>
    <t>新築</t>
  </si>
  <si>
    <t>増築</t>
  </si>
  <si>
    <t>改築</t>
  </si>
  <si>
    <t>空気調和設備等の設置</t>
  </si>
  <si>
    <t>【申請の対象とする範囲】</t>
  </si>
  <si>
    <t>建築物全体</t>
  </si>
  <si>
    <t>複合建築物の非住宅部分</t>
  </si>
  <si>
    <t>複合建築物の住宅部分</t>
  </si>
  <si>
    <t>【認定申請先の所管行政庁名】</t>
  </si>
  <si>
    <t>■</t>
  </si>
  <si>
    <t>【認定申請予定日】</t>
  </si>
  <si>
    <t>【住宅性能評価ｾﾝﾀｰへの申請状況】</t>
  </si>
  <si>
    <t>住宅性能評価</t>
  </si>
  <si>
    <t>建築確認</t>
  </si>
  <si>
    <t xml:space="preserve"> ※受付欄</t>
  </si>
  <si>
    <t xml:space="preserve"> ※料金欄</t>
  </si>
  <si>
    <t>日</t>
  </si>
  <si>
    <t>第</t>
  </si>
  <si>
    <t>号</t>
  </si>
  <si>
    <t xml:space="preserve"> 依頼受理者氏名</t>
  </si>
  <si>
    <t>＜登録住宅性能評価機関からのお願い＞
　省エネ技術導入状況等について、個人や個別の住宅が特定されない統計情報として、国土交通省等に提供することがございますのであらかじめご了承のほどお願い申し上げます。</t>
  </si>
  <si>
    <t>【１２．該当する地域区分】の欄は、建築物の低炭素化誘導基準において定めるところにより該当する地域</t>
  </si>
  <si>
    <t>（外壁、窓等を通しての熱の損失の防止に関する事項）及び（一次エネルギー消費量に関する事項）のそ</t>
  </si>
  <si>
    <t>「外皮平均熱貫流率」及び「冷房期の平均日射熱取得率」については、それぞれの基準値（基準省令第</t>
  </si>
  <si>
    <t>上げた数値としてください。</t>
  </si>
  <si>
    <t>量（その他一次エネルギー消費量を除く。）で除したものをいいます。「誘導BEI」を記載する場合は、小</t>
  </si>
  <si>
    <t>量（その他一次エネルギー消費量を除く。）で除したものをいいます。なお、非住宅部分を二以上の用</t>
  </si>
  <si>
    <t>　低炭素建築物新築等計画に係る技術的審査業務規程に基づき、都市の低炭素化の促進に関する法律
第５４条第１項に定める認定基準への適合性について、下記の建築物の技術的審査を依頼します。
この依頼書及び添付図書に記載の事項は、事実に相違ありません。</t>
  </si>
  <si>
    <t>低炭素建築物　設計内容説明書　＜住宅用＞</t>
  </si>
  <si>
    <t>建築物の名称</t>
  </si>
  <si>
    <t>建築物の位置</t>
  </si>
  <si>
    <t>設定事項</t>
  </si>
  <si>
    <t>確認
項目</t>
  </si>
  <si>
    <t>設計内容説明欄</t>
  </si>
  <si>
    <t>設計内容
確認欄※</t>
  </si>
  <si>
    <t>項目</t>
  </si>
  <si>
    <t>設計内容</t>
  </si>
  <si>
    <t>記載図書</t>
  </si>
  <si>
    <t>地域区分</t>
  </si>
  <si>
    <t>外皮平均熱貫流率</t>
  </si>
  <si>
    <t>平均日射熱取得率（冷房期）</t>
  </si>
  <si>
    <t>適用基準</t>
  </si>
  <si>
    <t>非住宅・住宅計算法 / 基準省令</t>
  </si>
  <si>
    <t>住宅誘導仕様基準</t>
  </si>
  <si>
    <t>計算書</t>
  </si>
  <si>
    <t>―</t>
  </si>
  <si>
    <t>躯体の
外皮性能等</t>
  </si>
  <si>
    <t>非住宅・住宅計算法</t>
  </si>
  <si>
    <t>地域区分　　　　　　　　　　　　　　　　　</t>
  </si>
  <si>
    <t>１ 地域</t>
  </si>
  <si>
    <t>２ 地域</t>
  </si>
  <si>
    <t>３ 地域</t>
  </si>
  <si>
    <t>４ 地域</t>
  </si>
  <si>
    <t>仕様書・仕上表</t>
  </si>
  <si>
    <t>５ 地域</t>
  </si>
  <si>
    <t>６ 地域</t>
  </si>
  <si>
    <t>７ 地域</t>
  </si>
  <si>
    <t>８ 地域</t>
  </si>
  <si>
    <t>平面図</t>
  </si>
  <si>
    <t>外皮平均熱貫流率</t>
  </si>
  <si>
    <t>設計値 UA　（</t>
  </si>
  <si>
    <t>）</t>
  </si>
  <si>
    <t>≦</t>
  </si>
  <si>
    <t>基準値 （</t>
  </si>
  <si>
    <t>矩計図</t>
  </si>
  <si>
    <t>平均日射熱取得率（冷房期） 　 　</t>
  </si>
  <si>
    <t>設計値ηA　（</t>
  </si>
  <si>
    <t>面積表・求積表</t>
  </si>
  <si>
    <t>選択せず</t>
  </si>
  <si>
    <t>住宅誘導仕様基準</t>
  </si>
  <si>
    <t>別紙による</t>
  </si>
  <si>
    <t>求積図</t>
  </si>
  <si>
    <t>一次エネルギー消費量</t>
  </si>
  <si>
    <t>基準省令</t>
  </si>
  <si>
    <t>一次ｴﾈﾙｷﾞｰ消費量</t>
  </si>
  <si>
    <t>設計値</t>
  </si>
  <si>
    <t>(</t>
  </si>
  <si>
    <t>基準値　（</t>
  </si>
  <si>
    <t>機器性能資料</t>
  </si>
  <si>
    <t>低炭素化促進一次ｴﾈﾙｷﾞｰ消費量</t>
  </si>
  <si>
    <t>誘導BEI</t>
  </si>
  <si>
    <t>誘導BEI</t>
  </si>
  <si>
    <t>基本事項 ・ 外皮 ・ 設備</t>
  </si>
  <si>
    <t>一次エネルギー消費量計算結果の出力票による</t>
  </si>
  <si>
    <t>その他の
措置</t>
  </si>
  <si>
    <t>第１:</t>
  </si>
  <si>
    <t>再生可能ｴﾈﾙｷﾞｰ利用設備</t>
  </si>
  <si>
    <t>設置する　　 設備の種類（</t>
  </si>
  <si>
    <t>機器性能資料</t>
  </si>
  <si>
    <t>再生可能ｴﾈﾙｷﾞｰ利用設備 かつ (ｲ) ～(ﾘ) より1項目以上 を選択</t>
  </si>
  <si>
    <t>(ｲ) 節水に関する取組</t>
  </si>
  <si>
    <r>
      <t>節水型大便器の設置  　</t>
    </r>
    <r>
      <rPr>
        <sz val="8"/>
        <color indexed="10"/>
        <rFont val="ＭＳ Ｐ明朝"/>
        <family val="1"/>
      </rPr>
      <t>（設置する便器数の半数以上に設置）</t>
    </r>
  </si>
  <si>
    <t>※</t>
  </si>
  <si>
    <t>第1又は第2のいずれかを選択する</t>
  </si>
  <si>
    <t xml:space="preserve">          (1項目以上で適合）</t>
  </si>
  <si>
    <r>
      <t>節水型水栓の設置</t>
    </r>
    <r>
      <rPr>
        <sz val="8"/>
        <color indexed="10"/>
        <rFont val="ＭＳ Ｐ明朝"/>
        <family val="1"/>
      </rPr>
      <t>　        （設置する水栓数の半数以上に設置）</t>
    </r>
  </si>
  <si>
    <t>定置型（ビルトイン型）の食器洗浄機の設置</t>
  </si>
  <si>
    <t xml:space="preserve"> (設置数、総住戸数の半数以上に設置)</t>
  </si>
  <si>
    <t>立面図</t>
  </si>
  <si>
    <t>雨水の利用</t>
  </si>
  <si>
    <t>雑排水の利用</t>
  </si>
  <si>
    <t>井水の利用</t>
  </si>
  <si>
    <t>配置図</t>
  </si>
  <si>
    <t>(ﾊ) エネルギーマネジメントに関する取組</t>
  </si>
  <si>
    <t>ＨＥＭＳ （ホームエネルギーマネジメントシステム） の採用</t>
  </si>
  <si>
    <t xml:space="preserve"> (設置数、総住戸数の半数以上に設置)</t>
  </si>
  <si>
    <t>(ﾆ) 再生可能エネルギーの利用設備 及び これに連携した定置型蓄電池の設置</t>
  </si>
  <si>
    <t>再生可能エネルギー及びそれと連携した定置型蓄電池</t>
  </si>
  <si>
    <t>(ﾎ) ヒートアイランド対策</t>
  </si>
  <si>
    <t>敷地の緑化対策等</t>
  </si>
  <si>
    <t xml:space="preserve">           (1項目以上で適合）</t>
  </si>
  <si>
    <t>緑地又は水面の面積が敷地面積の１０％以上</t>
  </si>
  <si>
    <t>敷地の高反射性舗装</t>
  </si>
  <si>
    <t>日射反射率の高い舗装材(塗膜)の面積が敷地面積の１０％以上</t>
  </si>
  <si>
    <t>屋根面の緑化対策等</t>
  </si>
  <si>
    <t>屋根緑化等の面積が屋根面積の２０％以上</t>
  </si>
  <si>
    <t>外壁面の緑化対策等</t>
  </si>
  <si>
    <t>外壁面緑化の面積が外壁面積の１０％以上</t>
  </si>
  <si>
    <t>総合的対策による</t>
  </si>
  <si>
    <t>緑化等面積率＋日射反射面積率＋屋根緑化等面積率×１/２＋壁面緑化面積率  ≧  １０％</t>
  </si>
  <si>
    <t>(ﾍ) 劣化対策</t>
  </si>
  <si>
    <t>日本住宅性能表示基準(平成13年国土交通省告示第1346号)による</t>
  </si>
  <si>
    <t>劣化対策等級　等級３</t>
  </si>
  <si>
    <r>
      <t>(ﾄ) 木造住宅・木造建築物</t>
    </r>
  </si>
  <si>
    <t>木材の利用</t>
  </si>
  <si>
    <t>（</t>
  </si>
  <si>
    <t>木造住宅</t>
  </si>
  <si>
    <t>木造建築物</t>
  </si>
  <si>
    <t xml:space="preserve"> </t>
  </si>
  <si>
    <t xml:space="preserve"> (半数以上の階の主要構造部 (建築基準法第2条第5号) が木造である)</t>
  </si>
  <si>
    <t>(ﾁ) 高炉セメント等の利用</t>
  </si>
  <si>
    <t>構造耐力上主要な部分に高炉セメント等を使用している</t>
  </si>
  <si>
    <t xml:space="preserve">(1項目以上で適合） </t>
  </si>
  <si>
    <t>高炉セメント</t>
  </si>
  <si>
    <t>フライアッシュセメント</t>
  </si>
  <si>
    <t>混合セメント</t>
  </si>
  <si>
    <t>(ﾘ) V2H充放電設備を設置</t>
  </si>
  <si>
    <t>電気自動車等に電気を供給するための設備を設置</t>
  </si>
  <si>
    <t>電気自動車等から建築物に電気を供給するための設備を設置</t>
  </si>
  <si>
    <t>第２:</t>
  </si>
  <si>
    <t>総合的な
環境性能評価</t>
  </si>
  <si>
    <t>所管行政庁が当該項目に認めるもの</t>
  </si>
  <si>
    <t>評価書</t>
  </si>
  <si>
    <t>1項目のみ</t>
  </si>
  <si>
    <t>認める内容</t>
  </si>
  <si>
    <t>基本方針</t>
  </si>
  <si>
    <t>建築に係る基本方針</t>
  </si>
  <si>
    <t>適切な基本方針</t>
  </si>
  <si>
    <t>(計画に記載された事項が、平成24年経済産業省・環境省告示第118号に</t>
  </si>
  <si>
    <t>証明書</t>
  </si>
  <si>
    <t>定める都市の低炭素の促進に関する基本的な方針に適合している)</t>
  </si>
  <si>
    <t>適合書</t>
  </si>
  <si>
    <t>都市緑地法</t>
  </si>
  <si>
    <t>緑地保全地域</t>
  </si>
  <si>
    <t>許可書</t>
  </si>
  <si>
    <t>特別緑地保全地域</t>
  </si>
  <si>
    <t>届出書</t>
  </si>
  <si>
    <t>緑化地域</t>
  </si>
  <si>
    <t>確認印</t>
  </si>
  <si>
    <t>緑地協定</t>
  </si>
  <si>
    <t>生産緑地法</t>
  </si>
  <si>
    <t>生産緑地地域区</t>
  </si>
  <si>
    <t>建築基準法</t>
  </si>
  <si>
    <t>建築協定</t>
  </si>
  <si>
    <t>都市計画法</t>
  </si>
  <si>
    <t>都市計画緑地（開設）</t>
  </si>
  <si>
    <t>都市計画緑地（未開設）</t>
  </si>
  <si>
    <t>（緑地保全に関する制限等の条例）</t>
  </si>
  <si>
    <t>資金計画</t>
  </si>
  <si>
    <t>建築に係る資金計画</t>
  </si>
  <si>
    <t>適切な資金計画</t>
  </si>
  <si>
    <t>認定申請書</t>
  </si>
  <si>
    <t>(資金計画が、低炭素化のための建築物の新築等を確実に遂行するために</t>
  </si>
  <si>
    <t xml:space="preserve"> 適切である）</t>
  </si>
  <si>
    <t>その他</t>
  </si>
  <si>
    <t>■</t>
  </si>
  <si>
    <t>（　　　建築士による建築基準法への適合の確認　　　　）</t>
  </si>
  <si>
    <t>※設計内容確認欄は連絡事項等がある場合のみ記載する</t>
  </si>
  <si>
    <t>太陽光発電設備</t>
  </si>
  <si>
    <t>■</t>
  </si>
  <si>
    <r>
      <t>(ﾛ) 雨水等の利用のための設備を設置　</t>
    </r>
    <r>
      <rPr>
        <sz val="8"/>
        <color indexed="10"/>
        <rFont val="ＭＳ Ｐ明朝"/>
        <family val="1"/>
      </rPr>
      <t xml:space="preserve"> (1項目以上で適合）</t>
    </r>
  </si>
  <si>
    <t>非住宅建築物　基準省令第1条第1項第1号に規定する非住宅建築物</t>
  </si>
  <si>
    <t>複合建築物　基準省令第1条第1項第1号に規定する複合建築物</t>
  </si>
  <si>
    <t>⑤</t>
  </si>
  <si>
    <t>施行日以後認定申請建築物</t>
  </si>
  <si>
    <t>建築物エネルギー消費性能基準等を定める省令の一部を改正する省令（令和4年経済産業省令・</t>
  </si>
  <si>
    <t>国土交通省令第1号。この様式において「令和4年改正基準省令」という。）附則第2項に規定する</t>
  </si>
  <si>
    <t>建築物の全体に係る申請の場合には「建築物全体」に、複合建築物の非住宅部分のみに係る申</t>
  </si>
  <si>
    <t>請の場合には「複合建築物の非住宅部分」に、複合建築物の住宅部分のみに係る申請の場合に</t>
  </si>
  <si>
    <t>は「複合建築物の住宅部分」に、「✓」マークを入れてください。</t>
  </si>
  <si>
    <t>令和４年改正基準省令附則第３項の規定による適用除外</t>
  </si>
  <si>
    <t>令和４年改正基準省令附則第３項に規定する増築、改築又は修繕等をする部分の基準</t>
  </si>
  <si>
    <t>令和４年改正基準省令附則第４項に規定する増築、改築又は修繕等をする部分の基準</t>
  </si>
  <si>
    <t>施行日以後認定申請建築物の増築、改築又は修繕等をする場合については、以下の内容に従って記載</t>
  </si>
  <si>
    <t>てください。</t>
  </si>
  <si>
    <t>非住宅建築物及び複合建築物の非住宅部分について、建築物全体の一次エネルギー消費量は「基準</t>
  </si>
  <si>
    <t>正基準省令附則第３項に規定する増築、改築又は修繕等をする部分の基準」に記載してください。</t>
  </si>
  <si>
    <t>附則第3項の一次エネルギー消費量に関する国土交通大臣が定める基準に関する事項は「令和４年改</t>
  </si>
  <si>
    <t>令和４年改正基準省令附則第４項に規定する増築、改築又は修繕等をする部分の基準</t>
  </si>
  <si>
    <t>【４．住戸のエネルギーの使用の効率性】の欄は、以下の内容に従って記載してください。</t>
  </si>
  <si>
    <t>この様式において使用する用語は、特別の定めのある場合を除くほか、建築物エネルギー消費性能基準等を定</t>
  </si>
  <si>
    <t>（平成24年経済産業省・国土交通省・環境省告示第119号。この様式において「建築物の低炭素化誘導基準」</t>
  </si>
  <si>
    <t>という。）ににおいて使用する用語の例によります。</t>
  </si>
  <si>
    <t>一戸建ての住宅　一棟の建築物からなる一戸の住宅</t>
  </si>
  <si>
    <t>【１３．非住宅部分の床面積】及び【１４．住宅部分の床面積】の欄において、「床面積」は、それぞれ、単に</t>
  </si>
  <si>
    <t>非住宅部分の床面積及び住宅部分の床面積をいい、「開放部分を除いた部分の床面積」は、建築物のエネ</t>
  </si>
  <si>
    <t>ルギー消費性能の向上に関する法律施行令（平成28年政令第8号）第4条第1項に規定する床面積をいいます。</t>
  </si>
  <si>
    <t>「年間熱負荷係数」については、基準値（基準省令別表第1に掲げる数値をいう。）と併せて記載してください。</t>
  </si>
  <si>
    <t>める省令（平成28年経済産業省令・国土通省令第１号。この様式において「基準省令」という。）及び建築物の</t>
  </si>
  <si>
    <t>エネルギー消費性能の向上の一層の促進その他の建築物の低炭素化の促進のために誘導すべき基準</t>
  </si>
  <si>
    <t>基準省令第10条第２号イ（1）の基準</t>
  </si>
  <si>
    <t>基準省令第10条第２号イ（2）の基準</t>
  </si>
  <si>
    <t>基準省令第10条第２号ロ（1）の基準</t>
  </si>
  <si>
    <t>基準省令第10条第２号ロ（2）の基準</t>
  </si>
  <si>
    <t>基準省令第10条第２号イ（1）の基準</t>
  </si>
  <si>
    <t>基準省令第10条第２号イ（2）の基準</t>
  </si>
  <si>
    <t>基準省令第10条第２号ロ（1）の基準</t>
  </si>
  <si>
    <t>基準省令第10条第２号ロ（2）の基準</t>
  </si>
  <si>
    <t>基準省令第10条第２号イ（1）の基準</t>
  </si>
  <si>
    <t>４．</t>
  </si>
  <si>
    <t>１．</t>
  </si>
  <si>
    <t>２．</t>
  </si>
  <si>
    <t>３．</t>
  </si>
  <si>
    <t>10条第２号イ（1）の表に掲げる数値をいう。）と併せて記載してください。</t>
  </si>
  <si>
    <t>に詳細を記載してください。また、「基準省令第10条第2号ロ（2）の基準」を用いる場合は、共同住宅等又は</t>
  </si>
  <si>
    <t>複合建築物の住宅部分の共用部分（基準省令第4条第3項第1号の共用部分をいう。）の一次エネルギー消</t>
  </si>
  <si>
    <t>費量に関する事項は、「基準省令第10条第2号ロ（1）の基準」に記載してください。</t>
  </si>
  <si>
    <t>「基準省令第10条第２号イ（2）の基準」又は「基準省令第10条第2号ロ（2）の基準」を用いる場合は、別紙</t>
  </si>
  <si>
    <t>（6）</t>
  </si>
  <si>
    <t>の熱の損失の防止に関する事項は「基準省令第10条第２号イ（1）の基準」に、住戸全体の一次エネルギ</t>
  </si>
  <si>
    <t>ー消費量に関する事項は「基準省令第10条第2号ロ（1）の基準」に記載するとともに、令和４年改正基準</t>
  </si>
  <si>
    <t>省令附則第４項の基準の適用を受ける場合には、「令和４年改正基準省令附則第４項に規定する増築、</t>
  </si>
  <si>
    <t>改築又は修繕等をする部分の基準」に「✓」マークを入れ、別紙に詳細を記載してください。</t>
  </si>
  <si>
    <t>基準省令第10条第２号イ（1）の基準</t>
  </si>
  <si>
    <t>基準省令第10条第２号イ（2）の基準</t>
  </si>
  <si>
    <t>基準省令第10条第２号ロ（1）の基準</t>
  </si>
  <si>
    <t>基準省令第10条第２号ロ（2）の基準</t>
  </si>
  <si>
    <t>第２号イ（1）の表に掲げる数値をいう。）と併せて記載してください。</t>
  </si>
  <si>
    <t>(4)</t>
  </si>
  <si>
    <t>「基準省令第10条第2号イ（2）の基準」又は「基準省令第10条第2号ロ（2）の基準」を用いる場合は、別紙</t>
  </si>
  <si>
    <t>に詳細を記載してください。</t>
  </si>
  <si>
    <t>等を通しての熱の損失の防止に関する事項は「基準省令第10条第２号イ（1）の基準」に、住戸全体の一次</t>
  </si>
  <si>
    <t>エネルギー消費量に関する事項は「基準省令第10条第２号ロ（1）の基準」に記載するとともに、令和４年改</t>
  </si>
  <si>
    <t>正基準省令附則第４項の基準の適用を受ける場合には、「令和４年改正基準省令附則第４項に規定する</t>
  </si>
  <si>
    <t>増築、改築又は修繕等をする部分の基準」に「✓」マークを入れ、別紙に詳細を記載してください。</t>
  </si>
  <si>
    <t>１．住戸に係る事項</t>
  </si>
  <si>
    <t>【断熱材の施工法】</t>
  </si>
  <si>
    <t>内断熱</t>
  </si>
  <si>
    <t>外断熱</t>
  </si>
  <si>
    <t>充填断熱</t>
  </si>
  <si>
    <t>（1）　外壁、窓等を通しての熱の損失の防止に関する措置</t>
  </si>
  <si>
    <t>外張断熱</t>
  </si>
  <si>
    <t>内張断熱</t>
  </si>
  <si>
    <t>【断熱性能】</t>
  </si>
  <si>
    <t>１） 屋根又は天井</t>
  </si>
  <si>
    <t>熱貫流率</t>
  </si>
  <si>
    <t>熱抵抗値</t>
  </si>
  <si>
    <t>（</t>
  </si>
  <si>
    <t>W/(㎡・K)）</t>
  </si>
  <si>
    <t>（</t>
  </si>
  <si>
    <t>(㎡・K)/W）</t>
  </si>
  <si>
    <t>２） 壁</t>
  </si>
  <si>
    <t>３） 床</t>
  </si>
  <si>
    <t>（イ）外気に接する部分</t>
  </si>
  <si>
    <t>【該当箇所の有無】</t>
  </si>
  <si>
    <t>有</t>
  </si>
  <si>
    <t>無</t>
  </si>
  <si>
    <t>（ロ）その他の部分</t>
  </si>
  <si>
    <t>４） 土間床等の外周部分の基礎壁</t>
  </si>
  <si>
    <t>５） 開口部</t>
  </si>
  <si>
    <t>【日射遮蔽性能】</t>
  </si>
  <si>
    <t>開口部の日射熱取得率</t>
  </si>
  <si>
    <t>（日射熱取得率</t>
  </si>
  <si>
    <t>）</t>
  </si>
  <si>
    <t>ガラスの日射熱取得率</t>
  </si>
  <si>
    <t>付属部材</t>
  </si>
  <si>
    <t>ひさし、軒等</t>
  </si>
  <si>
    <t>６） 構造熱橋部</t>
  </si>
  <si>
    <t>断熱補強の範囲</t>
  </si>
  <si>
    <t>㎜）</t>
  </si>
  <si>
    <t>断熱補強の熱抵抗値</t>
  </si>
  <si>
    <t>（別紙）</t>
  </si>
  <si>
    <t>（2）　一次エネルギー消費量に関する措置</t>
  </si>
  <si>
    <t>【暖房】</t>
  </si>
  <si>
    <t>暖房設備</t>
  </si>
  <si>
    <t>効率</t>
  </si>
  <si>
    <t>【冷房】</t>
  </si>
  <si>
    <t>冷房設備</t>
  </si>
  <si>
    <t>【換気】</t>
  </si>
  <si>
    <t>換気設備</t>
  </si>
  <si>
    <t>【照明】</t>
  </si>
  <si>
    <t>照明設備</t>
  </si>
  <si>
    <t>【給湯】</t>
  </si>
  <si>
    <t>給湯設備</t>
  </si>
  <si>
    <t>２．備考</t>
  </si>
  <si>
    <t>（注意）</t>
  </si>
  <si>
    <t>（注意）</t>
  </si>
  <si>
    <t>1.</t>
  </si>
  <si>
    <t>2.</t>
  </si>
  <si>
    <t>3.</t>
  </si>
  <si>
    <t>１欄の（1）の1）から4）までにおける「断熱性能」は、「熱貫流率」又は「熱抵抗値」のうち、該当するチェックボックスに「✓」マークを入れ、併せて必要な事項を記入してください。</t>
  </si>
  <si>
    <t>4.</t>
  </si>
  <si>
    <t>5.</t>
  </si>
  <si>
    <t>6.</t>
  </si>
  <si>
    <t>7.</t>
  </si>
  <si>
    <t>１欄の（1）の6）の「該当箇所の有無」は、該当箇所がある場合には、「有」のチェックボックスに「✓」マークを入れ、「断熱性能」の欄に、「断熱補強の範囲」及び「断熱補強の熱抵抗値」を記入してください。</t>
  </si>
  <si>
    <t>8.</t>
  </si>
  <si>
    <t>１欄の（1）の1）から3）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</si>
  <si>
    <t>9.</t>
  </si>
  <si>
    <t>１欄に書き表せない事項で特に記入すべき事項は、２欄に記入し、又は別紙に記入して添えてください。</t>
  </si>
  <si>
    <t>両面断熱</t>
  </si>
  <si>
    <t>１欄は、共同住宅等又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</si>
  <si>
    <t>１欄の（1）の5）は、開口部のうち主たるものを対象として、必要な事項を記入してください。</t>
  </si>
  <si>
    <t>１欄の（2）の「暖房」、「冷房」、「換気」、「照明」、「給湯」については、住戸に設置する設備機器とその効率（「照明」を除き、かつ、効率に係る基準を用いる場合に限る。）を記載してください。設備機器が複数ある場合は最も効率の低い設備機器とその効率を記載してください。「効率」の欄には、「暖房」では暖房能力を消費電力で除した値を、「冷房」では冷房能力を消費電力で除した値を、「換気」では比消費電力（全般換気設備の消費電力を設計風量で除した値をいう。）、有効換気量率又は温度交換効率を、「給湯」ではモード熱効率、年間給湯保温効率又は年間給湯効率をそれぞれ記載してください。ただし、浴室等、台所及び洗面所がない場合は、「給湯」の欄は記載する必要はありません。</t>
  </si>
  <si>
    <t>省令第10条第１号イ（1）の基準」又は「基準省令第10条第１号ロ（2）の基準」に、令和４年改正基準省令</t>
  </si>
  <si>
    <t>基準省令第10条第２号イ（2）の基準、基準省令第10条第２号ロ（2）の基準又は令和４年改正基準省令附則第４項に規定する増築、改築若しくは修繕等をする部分の基準を用いる場合</t>
  </si>
  <si>
    <t>１欄の（1）の3）及び4）における（イ）及び（ロ）の「該当箇所の有無」は、該当箇所がある場合には、「有」のチェックボックスに、「✓」マークを入れていください。</t>
  </si>
  <si>
    <t>１欄の（1）の5）の「日射遮蔽性能」は、「開口部の日射熱取得率」、「ガラスの日射熱取得率」、「付属部材」又は「ひさし、軒等」について該当するチェックボックスに「✓」マークを入れ、必要な事項を記入してください。地域の区分（基準省令第１条第１項第２号イ（1）の地域の区分をいう。）のうち8の地域に存する共同住宅等又は複合建築物に係る「日射遮蔽性能」については、北±22.5度以外の方位に設置する開口部について記載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</si>
</sst>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
    <numFmt numFmtId="179" formatCode="0.0_ "/>
    <numFmt numFmtId="180" formatCode="&quot;Yes&quot;;&quot;Yes&quot;;&quot;No&quot;"/>
    <numFmt numFmtId="181" formatCode="&quot;True&quot;;&quot;True&quot;;&quot;False&quot;"/>
    <numFmt numFmtId="182" formatCode="&quot;On&quot;;&quot;On&quot;;&quot;Off&quot;"/>
    <numFmt numFmtId="183" formatCode="[$€-2]\ #,##0.00_);[Red]\([$€-2]\ #,##0.00\)"/>
    <numFmt numFmtId="184" formatCode="#"/>
    <numFmt numFmtId="185" formatCode="0.0_);[Red]\(0.0\)"/>
    <numFmt numFmtId="186" formatCode="0.000"/>
    <numFmt numFmtId="187" formatCode="0.0000"/>
  </numFmts>
  <fonts count="63">
    <font>
      <sz val="11"/>
      <color theme="1"/>
      <name val="Calibri"/>
      <family val="3"/>
    </font>
    <font>
      <sz val="11"/>
      <color indexed="8"/>
      <name val="ＭＳ Ｐゴシック"/>
      <family val="3"/>
    </font>
    <font>
      <sz val="9"/>
      <name val="MS UI Gothic"/>
      <family val="3"/>
    </font>
    <font>
      <sz val="11"/>
      <name val="ＭＳ Ｐゴシック"/>
      <family val="3"/>
    </font>
    <font>
      <sz val="10"/>
      <name val="ＭＳ Ｐ明朝"/>
      <family val="1"/>
    </font>
    <font>
      <sz val="6"/>
      <name val="ＭＳ Ｐゴシック"/>
      <family val="3"/>
    </font>
    <font>
      <sz val="10"/>
      <color indexed="8"/>
      <name val="ＭＳ Ｐ明朝"/>
      <family val="1"/>
    </font>
    <font>
      <sz val="11"/>
      <name val="ＭＳ Ｐ明朝"/>
      <family val="1"/>
    </font>
    <font>
      <sz val="10"/>
      <name val="ＭＳ 明朝"/>
      <family val="1"/>
    </font>
    <font>
      <sz val="10"/>
      <color indexed="22"/>
      <name val="ＭＳ Ｐ明朝"/>
      <family val="1"/>
    </font>
    <font>
      <sz val="16"/>
      <name val="ＭＳ Ｐ明朝"/>
      <family val="1"/>
    </font>
    <font>
      <sz val="9"/>
      <name val="ＭＳ Ｐ明朝"/>
      <family val="1"/>
    </font>
    <font>
      <u val="single"/>
      <sz val="6.6"/>
      <color indexed="12"/>
      <name val="ＭＳ Ｐゴシック"/>
      <family val="3"/>
    </font>
    <font>
      <sz val="12"/>
      <name val="ＭＳ 明朝"/>
      <family val="1"/>
    </font>
    <font>
      <sz val="10"/>
      <color indexed="62"/>
      <name val="ＭＳ 明朝"/>
      <family val="1"/>
    </font>
    <font>
      <sz val="8"/>
      <name val="ＭＳ 明朝"/>
      <family val="1"/>
    </font>
    <font>
      <sz val="12"/>
      <name val="ＭＳ Ｐ明朝"/>
      <family val="1"/>
    </font>
    <font>
      <sz val="8"/>
      <name val="ＭＳ Ｐ明朝"/>
      <family val="1"/>
    </font>
    <font>
      <sz val="10"/>
      <name val="ＭＳ Ｐゴシック"/>
      <family val="3"/>
    </font>
    <font>
      <sz val="8"/>
      <color indexed="10"/>
      <name val="ＭＳ Ｐ明朝"/>
      <family val="1"/>
    </font>
    <font>
      <sz val="9"/>
      <name val="ＭＳ Ｐゴシック"/>
      <family val="3"/>
    </font>
    <font>
      <sz val="8"/>
      <color indexed="10"/>
      <name val="ＭＳ Ｐゴシック"/>
      <family val="3"/>
    </font>
    <font>
      <sz val="8"/>
      <name val="ＭＳ Ｐゴシック"/>
      <family val="3"/>
    </font>
    <font>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8"/>
      <color rgb="FFFF0000"/>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CCFFFF"/>
        <bgColor indexed="64"/>
      </patternFill>
    </fill>
    <fill>
      <patternFill patternType="solid">
        <fgColor indexed="41"/>
        <bgColor indexed="64"/>
      </patternFill>
    </fill>
    <fill>
      <patternFill patternType="solid">
        <fgColor indexed="27"/>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8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pplyNumberFormat="0" applyFill="0" applyBorder="0" applyProtection="0">
      <alignment/>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629">
    <xf numFmtId="0" fontId="0" fillId="0" borderId="0" xfId="0" applyFont="1" applyAlignment="1">
      <alignment vertical="center"/>
    </xf>
    <xf numFmtId="0" fontId="4" fillId="33" borderId="0" xfId="67" applyFont="1" applyFill="1" applyBorder="1" applyAlignment="1">
      <alignment horizontal="left" vertical="center"/>
      <protection/>
    </xf>
    <xf numFmtId="0" fontId="4" fillId="34" borderId="0" xfId="67" applyFont="1" applyFill="1" applyBorder="1" applyAlignment="1">
      <alignment vertical="center"/>
      <protection/>
    </xf>
    <xf numFmtId="0" fontId="4" fillId="35" borderId="0" xfId="67" applyFont="1" applyFill="1" applyBorder="1" applyAlignment="1">
      <alignment vertical="center"/>
      <protection/>
    </xf>
    <xf numFmtId="0" fontId="4" fillId="34" borderId="0" xfId="67" applyFont="1" applyFill="1" applyBorder="1" applyAlignment="1">
      <alignment horizontal="center" vertical="center"/>
      <protection/>
    </xf>
    <xf numFmtId="0" fontId="4" fillId="35" borderId="0" xfId="67" applyFont="1" applyFill="1" applyBorder="1" applyAlignment="1">
      <alignment horizontal="center" vertical="center"/>
      <protection/>
    </xf>
    <xf numFmtId="0" fontId="4" fillId="35" borderId="0" xfId="67" applyFont="1" applyFill="1" applyBorder="1" applyAlignment="1">
      <alignment horizontal="distributed" vertical="center"/>
      <protection/>
    </xf>
    <xf numFmtId="0" fontId="4" fillId="34" borderId="0" xfId="67" applyFont="1" applyFill="1" applyBorder="1" applyAlignment="1">
      <alignment horizontal="distributed" vertical="center"/>
      <protection/>
    </xf>
    <xf numFmtId="0" fontId="4" fillId="35" borderId="0" xfId="67" applyFont="1" applyFill="1" applyAlignment="1">
      <alignment vertical="center"/>
      <protection/>
    </xf>
    <xf numFmtId="0" fontId="4" fillId="36" borderId="0" xfId="67" applyFont="1" applyFill="1" applyBorder="1" applyAlignment="1">
      <alignment vertical="center"/>
      <protection/>
    </xf>
    <xf numFmtId="0" fontId="4" fillId="34" borderId="10" xfId="67" applyFont="1" applyFill="1" applyBorder="1" applyAlignment="1">
      <alignment vertical="center"/>
      <protection/>
    </xf>
    <xf numFmtId="0" fontId="4" fillId="34" borderId="11" xfId="67" applyFont="1" applyFill="1" applyBorder="1" applyAlignment="1">
      <alignment vertical="center"/>
      <protection/>
    </xf>
    <xf numFmtId="0" fontId="4" fillId="34" borderId="12" xfId="67" applyFont="1" applyFill="1" applyBorder="1" applyAlignment="1">
      <alignment vertical="center"/>
      <protection/>
    </xf>
    <xf numFmtId="0" fontId="4" fillId="34" borderId="13" xfId="67" applyFont="1" applyFill="1" applyBorder="1" applyAlignment="1">
      <alignment vertical="center"/>
      <protection/>
    </xf>
    <xf numFmtId="0" fontId="4" fillId="34" borderId="14" xfId="67" applyFont="1" applyFill="1" applyBorder="1" applyAlignment="1">
      <alignment vertical="center"/>
      <protection/>
    </xf>
    <xf numFmtId="0" fontId="4" fillId="34" borderId="15" xfId="67" applyFont="1" applyFill="1" applyBorder="1" applyAlignment="1">
      <alignment vertical="center"/>
      <protection/>
    </xf>
    <xf numFmtId="0" fontId="4" fillId="34" borderId="11" xfId="67" applyFont="1" applyFill="1" applyBorder="1" applyAlignment="1">
      <alignment horizontal="center" vertical="center"/>
      <protection/>
    </xf>
    <xf numFmtId="0" fontId="4" fillId="34" borderId="16" xfId="67" applyFont="1" applyFill="1" applyBorder="1" applyAlignment="1">
      <alignment horizontal="center" vertical="center"/>
      <protection/>
    </xf>
    <xf numFmtId="49" fontId="4" fillId="34" borderId="0" xfId="81" applyNumberFormat="1" applyFont="1" applyFill="1" applyAlignment="1">
      <alignment horizontal="center" vertical="center"/>
      <protection/>
    </xf>
    <xf numFmtId="0" fontId="6" fillId="34" borderId="0" xfId="81" applyFont="1" applyFill="1">
      <alignment vertical="center"/>
      <protection/>
    </xf>
    <xf numFmtId="0" fontId="4" fillId="34" borderId="0" xfId="81" applyFont="1" applyFill="1">
      <alignment vertical="center"/>
      <protection/>
    </xf>
    <xf numFmtId="0" fontId="4" fillId="33" borderId="0" xfId="67" applyFont="1" applyFill="1" applyBorder="1" applyAlignment="1" applyProtection="1">
      <alignment horizontal="center" vertical="center"/>
      <protection/>
    </xf>
    <xf numFmtId="0" fontId="4" fillId="34" borderId="0" xfId="67" applyFont="1" applyFill="1" applyBorder="1" applyAlignment="1" applyProtection="1">
      <alignment vertical="center"/>
      <protection/>
    </xf>
    <xf numFmtId="0" fontId="4" fillId="34" borderId="10" xfId="67" applyFont="1" applyFill="1" applyBorder="1" applyAlignment="1" applyProtection="1">
      <alignment horizontal="left" vertical="center"/>
      <protection/>
    </xf>
    <xf numFmtId="0" fontId="4" fillId="34" borderId="11" xfId="67" applyFont="1" applyFill="1" applyBorder="1" applyAlignment="1" applyProtection="1">
      <alignment horizontal="left" vertical="center"/>
      <protection/>
    </xf>
    <xf numFmtId="176" fontId="4" fillId="34" borderId="11" xfId="67" applyNumberFormat="1" applyFont="1" applyFill="1" applyBorder="1" applyAlignment="1" applyProtection="1">
      <alignment horizontal="right" vertical="center"/>
      <protection/>
    </xf>
    <xf numFmtId="0" fontId="4" fillId="34" borderId="12" xfId="67" applyFont="1" applyFill="1" applyBorder="1" applyAlignment="1" applyProtection="1">
      <alignment horizontal="left" vertical="center"/>
      <protection/>
    </xf>
    <xf numFmtId="0" fontId="4" fillId="34" borderId="17" xfId="67" applyFont="1" applyFill="1" applyBorder="1" applyAlignment="1" applyProtection="1">
      <alignment horizontal="left" vertical="center"/>
      <protection/>
    </xf>
    <xf numFmtId="0" fontId="4" fillId="34" borderId="0" xfId="67" applyFont="1" applyFill="1" applyBorder="1" applyAlignment="1" applyProtection="1">
      <alignment horizontal="left" vertical="center"/>
      <protection/>
    </xf>
    <xf numFmtId="0" fontId="7" fillId="0" borderId="0" xfId="67" applyFont="1" applyBorder="1" applyProtection="1">
      <alignment/>
      <protection/>
    </xf>
    <xf numFmtId="176" fontId="4" fillId="34" borderId="0" xfId="67" applyNumberFormat="1" applyFont="1" applyFill="1" applyBorder="1" applyAlignment="1" applyProtection="1">
      <alignment horizontal="right" vertical="center"/>
      <protection/>
    </xf>
    <xf numFmtId="0" fontId="4" fillId="34" borderId="18" xfId="67" applyFont="1" applyFill="1" applyBorder="1" applyAlignment="1" applyProtection="1">
      <alignment horizontal="left" vertical="center"/>
      <protection/>
    </xf>
    <xf numFmtId="0" fontId="4" fillId="34" borderId="19" xfId="67" applyFont="1" applyFill="1" applyBorder="1" applyAlignment="1" applyProtection="1">
      <alignment horizontal="left" vertical="center"/>
      <protection/>
    </xf>
    <xf numFmtId="0" fontId="4" fillId="34" borderId="16" xfId="67" applyFont="1" applyFill="1" applyBorder="1" applyAlignment="1" applyProtection="1">
      <alignment horizontal="left" vertical="center"/>
      <protection/>
    </xf>
    <xf numFmtId="0" fontId="4" fillId="34" borderId="10" xfId="67" applyFont="1" applyFill="1" applyBorder="1" applyAlignment="1" applyProtection="1">
      <alignment vertical="center"/>
      <protection/>
    </xf>
    <xf numFmtId="0" fontId="4" fillId="34" borderId="11" xfId="67" applyFont="1" applyFill="1" applyBorder="1" applyProtection="1">
      <alignment/>
      <protection/>
    </xf>
    <xf numFmtId="0" fontId="4" fillId="34" borderId="11" xfId="67" applyFont="1" applyFill="1" applyBorder="1" applyAlignment="1" applyProtection="1">
      <alignment horizontal="center" vertical="center"/>
      <protection/>
    </xf>
    <xf numFmtId="0" fontId="4" fillId="34" borderId="17" xfId="67" applyFont="1" applyFill="1" applyBorder="1" applyProtection="1">
      <alignment/>
      <protection/>
    </xf>
    <xf numFmtId="0" fontId="4" fillId="33" borderId="0" xfId="67" applyFont="1" applyFill="1" applyBorder="1" applyProtection="1">
      <alignment/>
      <protection/>
    </xf>
    <xf numFmtId="0" fontId="4" fillId="34" borderId="19" xfId="67" applyFont="1" applyFill="1" applyBorder="1" applyProtection="1">
      <alignment/>
      <protection/>
    </xf>
    <xf numFmtId="0" fontId="4" fillId="33" borderId="16" xfId="67" applyFont="1" applyFill="1" applyBorder="1" applyAlignment="1" applyProtection="1">
      <alignment vertical="center"/>
      <protection/>
    </xf>
    <xf numFmtId="0" fontId="4" fillId="33" borderId="16" xfId="67" applyFont="1" applyFill="1" applyBorder="1" applyProtection="1">
      <alignment/>
      <protection/>
    </xf>
    <xf numFmtId="0" fontId="4" fillId="34" borderId="20" xfId="67" applyFont="1" applyFill="1" applyBorder="1" applyAlignment="1" applyProtection="1">
      <alignment horizontal="left" vertical="center"/>
      <protection/>
    </xf>
    <xf numFmtId="177" fontId="4" fillId="34" borderId="11" xfId="67" applyNumberFormat="1" applyFont="1" applyFill="1" applyBorder="1" applyAlignment="1" applyProtection="1">
      <alignment horizontal="center" vertical="center"/>
      <protection/>
    </xf>
    <xf numFmtId="0" fontId="4" fillId="34" borderId="19" xfId="67" applyFont="1" applyFill="1" applyBorder="1" applyAlignment="1" applyProtection="1">
      <alignment vertical="center"/>
      <protection/>
    </xf>
    <xf numFmtId="0" fontId="4" fillId="33" borderId="0" xfId="67" applyFont="1" applyFill="1" applyBorder="1" applyAlignment="1">
      <alignment vertical="center"/>
      <protection/>
    </xf>
    <xf numFmtId="49" fontId="4" fillId="35" borderId="0" xfId="67" applyNumberFormat="1" applyFont="1" applyFill="1" applyAlignment="1">
      <alignment horizontal="center" vertical="center"/>
      <protection/>
    </xf>
    <xf numFmtId="0" fontId="4" fillId="0" borderId="0" xfId="73" applyFont="1" applyFill="1" applyBorder="1" applyAlignment="1" applyProtection="1">
      <alignment vertical="top"/>
      <protection/>
    </xf>
    <xf numFmtId="0" fontId="4" fillId="0" borderId="0" xfId="73" applyFont="1" applyFill="1" applyBorder="1" applyAlignment="1" applyProtection="1">
      <alignment vertical="center"/>
      <protection/>
    </xf>
    <xf numFmtId="0" fontId="4" fillId="0" borderId="0" xfId="73" applyFont="1" applyFill="1" applyBorder="1" applyAlignment="1">
      <alignment vertical="top"/>
      <protection/>
    </xf>
    <xf numFmtId="0" fontId="4" fillId="0" borderId="0" xfId="73" applyFont="1" applyFill="1" applyBorder="1" applyAlignment="1">
      <alignment/>
      <protection/>
    </xf>
    <xf numFmtId="0" fontId="4" fillId="0" borderId="0" xfId="73" applyFont="1" applyFill="1" applyBorder="1" applyAlignment="1">
      <alignment vertical="center"/>
      <protection/>
    </xf>
    <xf numFmtId="0" fontId="4" fillId="34" borderId="11" xfId="67" applyFont="1" applyFill="1" applyBorder="1" applyAlignment="1" applyProtection="1">
      <alignment vertical="center"/>
      <protection/>
    </xf>
    <xf numFmtId="0" fontId="4" fillId="36" borderId="0" xfId="67" applyFont="1" applyFill="1" applyBorder="1" applyAlignment="1" applyProtection="1">
      <alignment horizontal="left" vertical="center"/>
      <protection/>
    </xf>
    <xf numFmtId="0" fontId="4" fillId="34" borderId="13" xfId="67" applyFont="1" applyFill="1" applyBorder="1" applyAlignment="1" applyProtection="1">
      <alignment horizontal="left" vertical="center"/>
      <protection/>
    </xf>
    <xf numFmtId="0" fontId="4" fillId="34" borderId="14" xfId="67" applyFont="1" applyFill="1" applyBorder="1" applyAlignment="1" applyProtection="1">
      <alignment horizontal="left" vertical="center"/>
      <protection/>
    </xf>
    <xf numFmtId="0" fontId="4" fillId="34" borderId="15" xfId="67" applyFont="1" applyFill="1" applyBorder="1" applyAlignment="1" applyProtection="1">
      <alignment horizontal="left" vertical="center"/>
      <protection/>
    </xf>
    <xf numFmtId="177" fontId="4" fillId="34" borderId="0" xfId="67" applyNumberFormat="1" applyFont="1" applyFill="1" applyBorder="1" applyAlignment="1" applyProtection="1">
      <alignment horizontal="left" vertical="center"/>
      <protection/>
    </xf>
    <xf numFmtId="177" fontId="4" fillId="34" borderId="0" xfId="67" applyNumberFormat="1" applyFont="1" applyFill="1" applyBorder="1" applyAlignment="1" applyProtection="1">
      <alignment horizontal="center" vertical="center"/>
      <protection/>
    </xf>
    <xf numFmtId="177" fontId="4" fillId="34" borderId="16" xfId="67" applyNumberFormat="1" applyFont="1" applyFill="1" applyBorder="1" applyAlignment="1" applyProtection="1">
      <alignment horizontal="center" vertical="center"/>
      <protection/>
    </xf>
    <xf numFmtId="177" fontId="4" fillId="34" borderId="16" xfId="67" applyNumberFormat="1" applyFont="1" applyFill="1" applyBorder="1" applyAlignment="1" applyProtection="1">
      <alignment horizontal="left" vertical="center"/>
      <protection/>
    </xf>
    <xf numFmtId="177" fontId="4" fillId="34" borderId="14" xfId="67" applyNumberFormat="1" applyFont="1" applyFill="1" applyBorder="1" applyAlignment="1" applyProtection="1">
      <alignment horizontal="center" vertical="center"/>
      <protection/>
    </xf>
    <xf numFmtId="0" fontId="4" fillId="34" borderId="17" xfId="67" applyFont="1" applyFill="1" applyBorder="1" applyAlignment="1" applyProtection="1">
      <alignment vertical="center"/>
      <protection/>
    </xf>
    <xf numFmtId="0" fontId="9" fillId="34" borderId="14" xfId="67" applyFont="1" applyFill="1" applyBorder="1" applyAlignment="1" applyProtection="1">
      <alignment horizontal="center" vertical="center"/>
      <protection/>
    </xf>
    <xf numFmtId="176" fontId="9" fillId="34" borderId="14" xfId="67" applyNumberFormat="1" applyFont="1" applyFill="1" applyBorder="1" applyAlignment="1" applyProtection="1">
      <alignment horizontal="right" vertical="center"/>
      <protection/>
    </xf>
    <xf numFmtId="0" fontId="9" fillId="34" borderId="14" xfId="67" applyFont="1" applyFill="1" applyBorder="1" applyAlignment="1" applyProtection="1">
      <alignment horizontal="left" vertical="center"/>
      <protection/>
    </xf>
    <xf numFmtId="0" fontId="9" fillId="34" borderId="15" xfId="67" applyFont="1" applyFill="1" applyBorder="1" applyAlignment="1" applyProtection="1">
      <alignment horizontal="left" vertical="center"/>
      <protection/>
    </xf>
    <xf numFmtId="0" fontId="9" fillId="34" borderId="11" xfId="67" applyFont="1" applyFill="1" applyBorder="1" applyAlignment="1" applyProtection="1">
      <alignment horizontal="left" vertical="center"/>
      <protection/>
    </xf>
    <xf numFmtId="176" fontId="9" fillId="34" borderId="11" xfId="67" applyNumberFormat="1" applyFont="1" applyFill="1" applyBorder="1" applyAlignment="1" applyProtection="1">
      <alignment horizontal="right" vertical="center"/>
      <protection/>
    </xf>
    <xf numFmtId="0" fontId="9" fillId="34" borderId="12" xfId="67" applyFont="1" applyFill="1" applyBorder="1" applyAlignment="1" applyProtection="1">
      <alignment horizontal="left" vertical="center"/>
      <protection/>
    </xf>
    <xf numFmtId="0" fontId="9" fillId="34" borderId="17" xfId="67" applyFont="1" applyFill="1" applyBorder="1" applyAlignment="1" applyProtection="1">
      <alignment horizontal="left" vertical="center"/>
      <protection/>
    </xf>
    <xf numFmtId="0" fontId="9" fillId="34" borderId="0" xfId="67" applyFont="1" applyFill="1" applyBorder="1" applyAlignment="1" applyProtection="1">
      <alignment horizontal="left" vertical="center"/>
      <protection/>
    </xf>
    <xf numFmtId="176" fontId="9" fillId="34" borderId="0" xfId="67" applyNumberFormat="1" applyFont="1" applyFill="1" applyBorder="1" applyAlignment="1" applyProtection="1">
      <alignment horizontal="right" vertical="center"/>
      <protection/>
    </xf>
    <xf numFmtId="0" fontId="9" fillId="34" borderId="18" xfId="67" applyFont="1" applyFill="1" applyBorder="1" applyAlignment="1" applyProtection="1">
      <alignment horizontal="left" vertical="center"/>
      <protection/>
    </xf>
    <xf numFmtId="0" fontId="4" fillId="34" borderId="0" xfId="67" applyFont="1" applyFill="1" applyBorder="1" applyAlignment="1" applyProtection="1">
      <alignment horizontal="right" vertical="center"/>
      <protection/>
    </xf>
    <xf numFmtId="0" fontId="9" fillId="34" borderId="19" xfId="67" applyFont="1" applyFill="1" applyBorder="1" applyAlignment="1" applyProtection="1">
      <alignment horizontal="left" vertical="center"/>
      <protection/>
    </xf>
    <xf numFmtId="0" fontId="9" fillId="33" borderId="16" xfId="67" applyFont="1" applyFill="1" applyBorder="1" applyAlignment="1" applyProtection="1">
      <alignment horizontal="left" vertical="center"/>
      <protection/>
    </xf>
    <xf numFmtId="0" fontId="4" fillId="34" borderId="16" xfId="67" applyFont="1" applyFill="1" applyBorder="1" applyAlignment="1" applyProtection="1">
      <alignment horizontal="right" vertical="center"/>
      <protection/>
    </xf>
    <xf numFmtId="176" fontId="9" fillId="34" borderId="16" xfId="67" applyNumberFormat="1" applyFont="1" applyFill="1" applyBorder="1" applyAlignment="1" applyProtection="1">
      <alignment horizontal="right" vertical="center"/>
      <protection/>
    </xf>
    <xf numFmtId="0" fontId="9" fillId="34" borderId="20" xfId="67" applyFont="1" applyFill="1" applyBorder="1" applyAlignment="1" applyProtection="1">
      <alignment horizontal="left" vertical="center"/>
      <protection/>
    </xf>
    <xf numFmtId="0" fontId="9" fillId="34" borderId="11" xfId="67" applyFont="1" applyFill="1" applyBorder="1" applyAlignment="1" applyProtection="1">
      <alignment horizontal="center" vertical="center"/>
      <protection/>
    </xf>
    <xf numFmtId="0" fontId="4" fillId="33" borderId="17" xfId="67" applyFont="1" applyFill="1" applyBorder="1" applyAlignment="1" applyProtection="1">
      <alignment vertical="center"/>
      <protection/>
    </xf>
    <xf numFmtId="0" fontId="7" fillId="33" borderId="0" xfId="67" applyFont="1" applyFill="1" applyBorder="1" applyAlignment="1" applyProtection="1">
      <alignment vertical="center"/>
      <protection/>
    </xf>
    <xf numFmtId="0" fontId="3" fillId="33" borderId="0" xfId="67" applyFill="1" applyBorder="1" applyAlignment="1" applyProtection="1">
      <alignment vertical="center"/>
      <protection/>
    </xf>
    <xf numFmtId="0" fontId="9" fillId="33" borderId="0" xfId="67" applyFont="1" applyFill="1" applyBorder="1" applyAlignment="1" applyProtection="1">
      <alignment horizontal="left" vertical="center"/>
      <protection/>
    </xf>
    <xf numFmtId="0" fontId="9" fillId="33" borderId="0" xfId="67" applyFont="1" applyFill="1" applyBorder="1" applyAlignment="1" applyProtection="1">
      <alignment horizontal="center" vertical="center"/>
      <protection/>
    </xf>
    <xf numFmtId="176" fontId="9" fillId="33" borderId="0" xfId="67" applyNumberFormat="1" applyFont="1" applyFill="1" applyBorder="1" applyAlignment="1" applyProtection="1">
      <alignment horizontal="right" vertical="center"/>
      <protection/>
    </xf>
    <xf numFmtId="0" fontId="4" fillId="33" borderId="17" xfId="67" applyFont="1" applyFill="1" applyBorder="1" applyProtection="1">
      <alignment/>
      <protection/>
    </xf>
    <xf numFmtId="0" fontId="4" fillId="33" borderId="0" xfId="67" applyFont="1" applyFill="1" applyBorder="1" applyAlignment="1" applyProtection="1">
      <alignment vertical="center"/>
      <protection/>
    </xf>
    <xf numFmtId="179" fontId="4" fillId="33" borderId="0" xfId="67" applyNumberFormat="1" applyFont="1" applyFill="1" applyBorder="1" applyAlignment="1" applyProtection="1">
      <alignment vertical="center"/>
      <protection/>
    </xf>
    <xf numFmtId="179" fontId="3" fillId="33" borderId="0" xfId="67" applyNumberFormat="1" applyFill="1" applyBorder="1" applyAlignment="1" applyProtection="1">
      <alignment vertical="center"/>
      <protection/>
    </xf>
    <xf numFmtId="0" fontId="3" fillId="33" borderId="0" xfId="67" applyFill="1" applyBorder="1" applyAlignment="1" applyProtection="1">
      <alignment horizontal="right" vertical="center"/>
      <protection/>
    </xf>
    <xf numFmtId="0" fontId="4" fillId="33" borderId="17" xfId="67" applyNumberFormat="1" applyFont="1" applyFill="1" applyBorder="1" applyAlignment="1" applyProtection="1">
      <alignment/>
      <protection/>
    </xf>
    <xf numFmtId="0" fontId="3" fillId="33" borderId="0" xfId="67" applyNumberFormat="1" applyFill="1" applyBorder="1" applyAlignment="1" applyProtection="1">
      <alignment/>
      <protection/>
    </xf>
    <xf numFmtId="0" fontId="4" fillId="33" borderId="0" xfId="67" applyFont="1" applyFill="1" applyBorder="1" applyAlignment="1" applyProtection="1">
      <alignment horizontal="left" vertical="center"/>
      <protection/>
    </xf>
    <xf numFmtId="0" fontId="4" fillId="33" borderId="19" xfId="67" applyFont="1" applyFill="1" applyBorder="1" applyProtection="1">
      <alignment/>
      <protection/>
    </xf>
    <xf numFmtId="0" fontId="4" fillId="36" borderId="16" xfId="67" applyFont="1" applyFill="1" applyBorder="1" applyAlignment="1" applyProtection="1">
      <alignment horizontal="left" vertical="center"/>
      <protection/>
    </xf>
    <xf numFmtId="0" fontId="3" fillId="33" borderId="16" xfId="67" applyFill="1" applyBorder="1" applyAlignment="1" applyProtection="1">
      <alignment vertical="center"/>
      <protection/>
    </xf>
    <xf numFmtId="0" fontId="4" fillId="33" borderId="10" xfId="67" applyNumberFormat="1" applyFont="1" applyFill="1" applyBorder="1" applyAlignment="1" applyProtection="1">
      <alignment vertical="center"/>
      <protection/>
    </xf>
    <xf numFmtId="0" fontId="4" fillId="33" borderId="11" xfId="67" applyFont="1" applyFill="1" applyBorder="1" applyAlignment="1" applyProtection="1">
      <alignment vertical="center"/>
      <protection/>
    </xf>
    <xf numFmtId="0" fontId="3" fillId="33" borderId="11" xfId="67" applyFill="1" applyBorder="1" applyAlignment="1" applyProtection="1">
      <alignment vertical="center"/>
      <protection/>
    </xf>
    <xf numFmtId="0" fontId="3" fillId="0" borderId="21" xfId="80" applyBorder="1" applyAlignment="1">
      <alignment horizontal="center" vertical="center"/>
      <protection/>
    </xf>
    <xf numFmtId="177" fontId="3" fillId="0" borderId="21" xfId="80" applyNumberFormat="1" applyBorder="1" applyAlignment="1">
      <alignment horizontal="center" vertical="center"/>
      <protection/>
    </xf>
    <xf numFmtId="0" fontId="4" fillId="33" borderId="17" xfId="67" applyNumberFormat="1" applyFont="1" applyFill="1" applyBorder="1" applyAlignment="1" applyProtection="1">
      <alignment vertical="center"/>
      <protection/>
    </xf>
    <xf numFmtId="179" fontId="3" fillId="0" borderId="21" xfId="80" applyNumberFormat="1" applyBorder="1" applyAlignment="1">
      <alignment horizontal="center" vertical="center"/>
      <protection/>
    </xf>
    <xf numFmtId="179" fontId="4" fillId="33" borderId="16" xfId="67" applyNumberFormat="1" applyFont="1" applyFill="1" applyBorder="1" applyAlignment="1" applyProtection="1">
      <alignment vertical="center"/>
      <protection/>
    </xf>
    <xf numFmtId="179" fontId="3" fillId="33" borderId="16" xfId="67" applyNumberFormat="1" applyFill="1" applyBorder="1" applyAlignment="1" applyProtection="1">
      <alignment vertical="center"/>
      <protection/>
    </xf>
    <xf numFmtId="0" fontId="4" fillId="33" borderId="10" xfId="67" applyFont="1" applyFill="1" applyBorder="1" applyAlignment="1" applyProtection="1">
      <alignment vertical="center"/>
      <protection/>
    </xf>
    <xf numFmtId="0" fontId="7" fillId="33" borderId="11" xfId="67" applyFont="1" applyFill="1" applyBorder="1" applyAlignment="1" applyProtection="1">
      <alignment vertical="center"/>
      <protection/>
    </xf>
    <xf numFmtId="0" fontId="9" fillId="33" borderId="11" xfId="67" applyFont="1" applyFill="1" applyBorder="1" applyAlignment="1" applyProtection="1">
      <alignment horizontal="left" vertical="center"/>
      <protection/>
    </xf>
    <xf numFmtId="0" fontId="9" fillId="33" borderId="11" xfId="67" applyFont="1" applyFill="1" applyBorder="1" applyAlignment="1" applyProtection="1">
      <alignment horizontal="center" vertical="center"/>
      <protection/>
    </xf>
    <xf numFmtId="176" fontId="9" fillId="33" borderId="11" xfId="67" applyNumberFormat="1" applyFont="1" applyFill="1" applyBorder="1" applyAlignment="1" applyProtection="1">
      <alignment horizontal="right" vertical="center"/>
      <protection/>
    </xf>
    <xf numFmtId="0" fontId="3" fillId="0" borderId="18" xfId="67" applyBorder="1" applyAlignment="1" applyProtection="1">
      <alignment vertical="center"/>
      <protection/>
    </xf>
    <xf numFmtId="0" fontId="9" fillId="34" borderId="0" xfId="67" applyFont="1" applyFill="1" applyBorder="1" applyAlignment="1">
      <alignment horizontal="left" vertical="center"/>
      <protection/>
    </xf>
    <xf numFmtId="0" fontId="4" fillId="33" borderId="10" xfId="67" applyFont="1" applyFill="1" applyBorder="1" applyProtection="1">
      <alignment/>
      <protection/>
    </xf>
    <xf numFmtId="0" fontId="6" fillId="35" borderId="0" xfId="67" applyFont="1" applyFill="1" applyAlignment="1">
      <alignment vertical="center"/>
      <protection/>
    </xf>
    <xf numFmtId="49" fontId="6" fillId="35" borderId="0" xfId="67" applyNumberFormat="1" applyFont="1" applyFill="1" applyAlignment="1" quotePrefix="1">
      <alignment vertical="center"/>
      <protection/>
    </xf>
    <xf numFmtId="49" fontId="4" fillId="34" borderId="0" xfId="67" applyNumberFormat="1" applyFont="1" applyFill="1" applyAlignment="1">
      <alignment horizontal="center" vertical="center"/>
      <protection/>
    </xf>
    <xf numFmtId="0" fontId="6" fillId="34" borderId="0" xfId="67" applyFont="1" applyFill="1" applyAlignment="1">
      <alignment vertical="center"/>
      <protection/>
    </xf>
    <xf numFmtId="0" fontId="4" fillId="34" borderId="0" xfId="67" applyFont="1" applyFill="1" applyAlignment="1">
      <alignment vertical="center"/>
      <protection/>
    </xf>
    <xf numFmtId="0" fontId="4" fillId="33" borderId="17" xfId="67" applyFont="1" applyFill="1" applyBorder="1" applyAlignment="1" applyProtection="1">
      <alignment horizontal="left" vertical="center" indent="1"/>
      <protection/>
    </xf>
    <xf numFmtId="0" fontId="4" fillId="33" borderId="16" xfId="67" applyFont="1" applyFill="1" applyBorder="1" applyAlignment="1" applyProtection="1">
      <alignment horizontal="left" vertical="center"/>
      <protection/>
    </xf>
    <xf numFmtId="0" fontId="6" fillId="34" borderId="0" xfId="67" applyFont="1" applyFill="1" applyAlignment="1" quotePrefix="1">
      <alignment vertical="center"/>
      <protection/>
    </xf>
    <xf numFmtId="0" fontId="4" fillId="34" borderId="16" xfId="67" applyFont="1" applyFill="1" applyBorder="1" applyAlignment="1">
      <alignment vertical="center"/>
      <protection/>
    </xf>
    <xf numFmtId="0" fontId="4" fillId="34" borderId="20" xfId="67" applyFont="1" applyFill="1" applyBorder="1" applyAlignment="1">
      <alignment vertical="center"/>
      <protection/>
    </xf>
    <xf numFmtId="0" fontId="4" fillId="34" borderId="0" xfId="67" applyFont="1" applyFill="1" applyBorder="1" applyAlignment="1">
      <alignment horizontal="right" vertical="center"/>
      <protection/>
    </xf>
    <xf numFmtId="0" fontId="8" fillId="34" borderId="0" xfId="64" applyFont="1" applyFill="1" applyAlignment="1">
      <alignment vertical="center"/>
      <protection/>
    </xf>
    <xf numFmtId="0" fontId="8" fillId="34" borderId="0" xfId="64" applyFont="1" applyFill="1" applyAlignment="1">
      <alignment horizontal="right" vertical="center"/>
      <protection/>
    </xf>
    <xf numFmtId="0" fontId="8" fillId="0" borderId="0" xfId="64" applyFont="1" applyFill="1" applyAlignment="1">
      <alignment vertical="center"/>
      <protection/>
    </xf>
    <xf numFmtId="0" fontId="8" fillId="34" borderId="0" xfId="64" applyFont="1" applyFill="1" applyAlignment="1">
      <alignment horizontal="justify" vertical="center"/>
      <protection/>
    </xf>
    <xf numFmtId="0" fontId="8" fillId="34" borderId="0" xfId="64" applyFont="1" applyFill="1" applyAlignment="1">
      <alignment horizontal="center" vertical="center"/>
      <protection/>
    </xf>
    <xf numFmtId="0" fontId="8" fillId="36" borderId="0" xfId="64" applyFont="1" applyFill="1" applyAlignment="1" applyProtection="1">
      <alignment horizontal="right" vertical="center"/>
      <protection locked="0"/>
    </xf>
    <xf numFmtId="49" fontId="8" fillId="34" borderId="0" xfId="64" applyNumberFormat="1" applyFont="1" applyFill="1" applyAlignment="1">
      <alignment horizontal="left" vertical="center"/>
      <protection/>
    </xf>
    <xf numFmtId="49" fontId="8" fillId="34" borderId="0" xfId="64" applyNumberFormat="1" applyFont="1" applyFill="1" applyAlignment="1">
      <alignment horizontal="justify" vertical="center"/>
      <protection/>
    </xf>
    <xf numFmtId="0" fontId="8" fillId="34" borderId="0" xfId="64" applyFont="1" applyFill="1" applyAlignment="1">
      <alignment horizontal="right" vertical="center" wrapText="1"/>
      <protection/>
    </xf>
    <xf numFmtId="0" fontId="8" fillId="34" borderId="0" xfId="64" applyFont="1" applyFill="1" applyAlignment="1">
      <alignment horizontal="left" vertical="center"/>
      <protection/>
    </xf>
    <xf numFmtId="0" fontId="8" fillId="34" borderId="0" xfId="64" applyFont="1" applyFill="1" applyAlignment="1">
      <alignment vertical="center" wrapText="1"/>
      <protection/>
    </xf>
    <xf numFmtId="0" fontId="14" fillId="34" borderId="0" xfId="64" applyFont="1" applyFill="1" applyAlignment="1">
      <alignment horizontal="right" vertical="center"/>
      <protection/>
    </xf>
    <xf numFmtId="0" fontId="14" fillId="34" borderId="0" xfId="64" applyFont="1" applyFill="1" applyAlignment="1">
      <alignment horizontal="justify" vertical="center"/>
      <protection/>
    </xf>
    <xf numFmtId="0" fontId="14" fillId="34" borderId="0" xfId="64" applyFont="1" applyFill="1" applyAlignment="1">
      <alignment vertical="center"/>
      <protection/>
    </xf>
    <xf numFmtId="0" fontId="8" fillId="34" borderId="0" xfId="64" applyFont="1" applyFill="1" applyBorder="1" applyAlignment="1">
      <alignment horizontal="justify" vertical="center"/>
      <protection/>
    </xf>
    <xf numFmtId="0" fontId="8" fillId="37" borderId="0" xfId="64" applyFont="1" applyFill="1" applyAlignment="1" applyProtection="1">
      <alignment horizontal="center" vertical="center"/>
      <protection locked="0"/>
    </xf>
    <xf numFmtId="0" fontId="8" fillId="34" borderId="0" xfId="64" applyFont="1" applyFill="1" applyBorder="1" applyAlignment="1">
      <alignment horizontal="left" vertical="center"/>
      <protection/>
    </xf>
    <xf numFmtId="0" fontId="8" fillId="34" borderId="0" xfId="64" applyFont="1" applyFill="1" applyBorder="1" applyAlignment="1">
      <alignment vertical="center"/>
      <protection/>
    </xf>
    <xf numFmtId="0" fontId="8" fillId="34" borderId="0" xfId="64" applyFont="1" applyFill="1" applyBorder="1" applyAlignment="1">
      <alignment horizontal="center" vertical="center"/>
      <protection/>
    </xf>
    <xf numFmtId="0" fontId="14" fillId="34" borderId="0" xfId="64" applyFont="1" applyFill="1" applyBorder="1" applyAlignment="1">
      <alignment vertical="center"/>
      <protection/>
    </xf>
    <xf numFmtId="0" fontId="14" fillId="34" borderId="0" xfId="64" applyFont="1" applyFill="1" applyBorder="1" applyAlignment="1">
      <alignment horizontal="justify" vertical="center" wrapText="1"/>
      <protection/>
    </xf>
    <xf numFmtId="0" fontId="8" fillId="33" borderId="0" xfId="64" applyFont="1" applyFill="1" applyAlignment="1">
      <alignment vertical="center"/>
      <protection/>
    </xf>
    <xf numFmtId="0" fontId="8" fillId="33" borderId="11" xfId="64" applyFont="1" applyFill="1" applyBorder="1" applyAlignment="1">
      <alignment vertical="center"/>
      <protection/>
    </xf>
    <xf numFmtId="0" fontId="8" fillId="33" borderId="12" xfId="64" applyFont="1" applyFill="1" applyBorder="1" applyAlignment="1">
      <alignment vertical="center"/>
      <protection/>
    </xf>
    <xf numFmtId="0" fontId="8" fillId="33" borderId="13" xfId="64" applyFont="1" applyFill="1" applyBorder="1" applyAlignment="1">
      <alignment horizontal="left" vertical="center"/>
      <protection/>
    </xf>
    <xf numFmtId="0" fontId="8" fillId="33" borderId="14" xfId="64" applyFont="1" applyFill="1" applyBorder="1" applyAlignment="1">
      <alignment horizontal="center" vertical="center"/>
      <protection/>
    </xf>
    <xf numFmtId="0" fontId="8" fillId="33" borderId="14" xfId="64" applyFont="1" applyFill="1" applyBorder="1" applyAlignment="1">
      <alignment vertical="center"/>
      <protection/>
    </xf>
    <xf numFmtId="0" fontId="8" fillId="33" borderId="14" xfId="64" applyFont="1" applyFill="1" applyBorder="1" applyAlignment="1">
      <alignment horizontal="left" vertical="center"/>
      <protection/>
    </xf>
    <xf numFmtId="0" fontId="8" fillId="33" borderId="15" xfId="64" applyFont="1" applyFill="1" applyBorder="1" applyAlignment="1">
      <alignment vertical="center"/>
      <protection/>
    </xf>
    <xf numFmtId="0" fontId="8" fillId="33" borderId="0" xfId="64" applyFont="1" applyFill="1" applyBorder="1" applyAlignment="1">
      <alignment vertical="center"/>
      <protection/>
    </xf>
    <xf numFmtId="0" fontId="8" fillId="33" borderId="18" xfId="64" applyFont="1" applyFill="1" applyBorder="1" applyAlignment="1">
      <alignment vertical="center"/>
      <protection/>
    </xf>
    <xf numFmtId="0" fontId="8" fillId="33" borderId="13" xfId="64" applyFont="1" applyFill="1" applyBorder="1" applyAlignment="1">
      <alignment vertical="center"/>
      <protection/>
    </xf>
    <xf numFmtId="0" fontId="8" fillId="33" borderId="14" xfId="64" applyFont="1" applyFill="1" applyBorder="1" applyAlignment="1">
      <alignment horizontal="right" vertical="center"/>
      <protection/>
    </xf>
    <xf numFmtId="0" fontId="8" fillId="33" borderId="15" xfId="64" applyFont="1" applyFill="1" applyBorder="1" applyAlignment="1">
      <alignment horizontal="center" vertical="center"/>
      <protection/>
    </xf>
    <xf numFmtId="0" fontId="8" fillId="33" borderId="16" xfId="64" applyFont="1" applyFill="1" applyBorder="1" applyAlignment="1">
      <alignment vertical="center"/>
      <protection/>
    </xf>
    <xf numFmtId="0" fontId="8" fillId="33" borderId="20" xfId="64" applyFont="1" applyFill="1" applyBorder="1" applyAlignment="1">
      <alignment vertical="center"/>
      <protection/>
    </xf>
    <xf numFmtId="0" fontId="8" fillId="33" borderId="0" xfId="64" applyFont="1" applyFill="1" applyAlignment="1">
      <alignment horizontal="justify" vertical="center"/>
      <protection/>
    </xf>
    <xf numFmtId="0" fontId="8" fillId="0" borderId="0" xfId="64" applyNumberFormat="1" applyFont="1" applyFill="1" applyAlignment="1">
      <alignment vertical="center"/>
      <protection/>
    </xf>
    <xf numFmtId="0" fontId="8" fillId="0" borderId="0" xfId="64" applyNumberFormat="1" applyFont="1" applyFill="1" applyBorder="1" applyAlignment="1">
      <alignment vertical="center"/>
      <protection/>
    </xf>
    <xf numFmtId="0" fontId="15" fillId="0" borderId="0" xfId="64" applyFont="1" applyFill="1" applyAlignment="1">
      <alignment vertical="center"/>
      <protection/>
    </xf>
    <xf numFmtId="0" fontId="3" fillId="0" borderId="21" xfId="80" applyBorder="1" applyAlignment="1">
      <alignment horizontal="center" vertical="center" wrapText="1"/>
      <protection/>
    </xf>
    <xf numFmtId="0" fontId="16" fillId="0" borderId="0" xfId="64" applyFont="1">
      <alignment/>
      <protection/>
    </xf>
    <xf numFmtId="0" fontId="11" fillId="0" borderId="0" xfId="64" applyFont="1">
      <alignment/>
      <protection/>
    </xf>
    <xf numFmtId="0" fontId="11" fillId="34" borderId="0" xfId="64" applyFont="1" applyFill="1">
      <alignment/>
      <protection/>
    </xf>
    <xf numFmtId="0" fontId="17" fillId="34" borderId="0" xfId="64" applyFont="1" applyFill="1">
      <alignment/>
      <protection/>
    </xf>
    <xf numFmtId="0" fontId="11" fillId="34" borderId="0" xfId="64" applyFont="1" applyFill="1" applyAlignment="1">
      <alignment horizontal="right" vertical="center"/>
      <protection/>
    </xf>
    <xf numFmtId="0" fontId="11" fillId="35" borderId="0" xfId="64" applyFont="1" applyFill="1">
      <alignment/>
      <protection/>
    </xf>
    <xf numFmtId="0" fontId="3" fillId="35" borderId="0" xfId="64" applyFill="1">
      <alignment/>
      <protection/>
    </xf>
    <xf numFmtId="0" fontId="3" fillId="0" borderId="0" xfId="64">
      <alignment/>
      <protection/>
    </xf>
    <xf numFmtId="0" fontId="18" fillId="0" borderId="14" xfId="64" applyFont="1" applyBorder="1" applyAlignment="1">
      <alignment horizontal="center" vertical="center"/>
      <protection/>
    </xf>
    <xf numFmtId="0" fontId="4" fillId="34" borderId="14" xfId="64" applyFont="1" applyFill="1" applyBorder="1" applyAlignment="1">
      <alignment horizontal="center" vertical="center"/>
      <protection/>
    </xf>
    <xf numFmtId="0" fontId="4" fillId="34" borderId="15" xfId="64" applyFont="1" applyFill="1" applyBorder="1" applyAlignment="1">
      <alignment horizontal="center" vertical="center"/>
      <protection/>
    </xf>
    <xf numFmtId="0" fontId="3" fillId="35" borderId="0" xfId="64" applyFill="1" applyAlignment="1">
      <alignment horizontal="center" vertical="center"/>
      <protection/>
    </xf>
    <xf numFmtId="0" fontId="3" fillId="35" borderId="0" xfId="64" applyFill="1" applyBorder="1" applyAlignment="1">
      <alignment horizontal="center" vertical="center"/>
      <protection/>
    </xf>
    <xf numFmtId="0" fontId="0" fillId="0" borderId="21" xfId="80" applyFont="1" applyBorder="1" applyAlignment="1">
      <alignment horizontal="center" vertical="center" wrapText="1"/>
      <protection/>
    </xf>
    <xf numFmtId="0" fontId="4" fillId="37" borderId="13" xfId="64" applyFont="1" applyFill="1" applyBorder="1" applyAlignment="1" applyProtection="1">
      <alignment horizontal="center" vertical="center"/>
      <protection locked="0"/>
    </xf>
    <xf numFmtId="0" fontId="4" fillId="33" borderId="14" xfId="64" applyFont="1" applyFill="1" applyBorder="1" applyAlignment="1">
      <alignment vertical="center"/>
      <protection/>
    </xf>
    <xf numFmtId="0" fontId="3" fillId="33" borderId="14" xfId="64" applyFill="1" applyBorder="1">
      <alignment/>
      <protection/>
    </xf>
    <xf numFmtId="0" fontId="3" fillId="33" borderId="14" xfId="64" applyFill="1" applyBorder="1" applyAlignment="1">
      <alignment vertical="center"/>
      <protection/>
    </xf>
    <xf numFmtId="0" fontId="4" fillId="37" borderId="14" xfId="64" applyFont="1" applyFill="1" applyBorder="1" applyAlignment="1" applyProtection="1">
      <alignment horizontal="center" vertical="center"/>
      <protection locked="0"/>
    </xf>
    <xf numFmtId="0" fontId="3" fillId="33" borderId="15" xfId="64" applyFill="1" applyBorder="1">
      <alignment/>
      <protection/>
    </xf>
    <xf numFmtId="0" fontId="11" fillId="37" borderId="10" xfId="64" applyFont="1" applyFill="1" applyBorder="1" applyAlignment="1" applyProtection="1">
      <alignment horizontal="center" vertical="center"/>
      <protection locked="0"/>
    </xf>
    <xf numFmtId="0" fontId="4" fillId="34" borderId="11" xfId="64" applyFont="1" applyFill="1" applyBorder="1" applyAlignment="1">
      <alignment vertical="center"/>
      <protection/>
    </xf>
    <xf numFmtId="0" fontId="11" fillId="37" borderId="17" xfId="64" applyFont="1" applyFill="1" applyBorder="1" applyAlignment="1" applyProtection="1">
      <alignment horizontal="center" vertical="center"/>
      <protection locked="0"/>
    </xf>
    <xf numFmtId="0" fontId="4" fillId="34" borderId="0" xfId="64" applyFont="1" applyFill="1" applyBorder="1" applyAlignment="1">
      <alignment vertical="center"/>
      <protection/>
    </xf>
    <xf numFmtId="0" fontId="4" fillId="34" borderId="18" xfId="64" applyFont="1" applyFill="1" applyBorder="1" applyAlignment="1">
      <alignment vertical="center"/>
      <protection/>
    </xf>
    <xf numFmtId="0" fontId="19" fillId="34" borderId="0" xfId="64" applyFont="1" applyFill="1" applyBorder="1" applyAlignment="1" applyProtection="1">
      <alignment vertical="center"/>
      <protection locked="0"/>
    </xf>
    <xf numFmtId="0" fontId="4" fillId="0" borderId="14" xfId="64" applyFont="1" applyBorder="1" applyAlignment="1">
      <alignment vertical="center"/>
      <protection/>
    </xf>
    <xf numFmtId="185" fontId="3" fillId="33" borderId="14" xfId="64" applyNumberFormat="1" applyFill="1" applyBorder="1" applyAlignment="1">
      <alignment horizontal="center" vertical="center"/>
      <protection/>
    </xf>
    <xf numFmtId="0" fontId="3" fillId="33" borderId="0" xfId="64" applyFill="1" applyBorder="1">
      <alignment/>
      <protection/>
    </xf>
    <xf numFmtId="0" fontId="11" fillId="19" borderId="19" xfId="64" applyFont="1" applyFill="1" applyBorder="1" applyAlignment="1" applyProtection="1">
      <alignment horizontal="center" vertical="center"/>
      <protection/>
    </xf>
    <xf numFmtId="0" fontId="19" fillId="34" borderId="16" xfId="64" applyFont="1" applyFill="1" applyBorder="1" applyAlignment="1" applyProtection="1">
      <alignment vertical="center"/>
      <protection locked="0"/>
    </xf>
    <xf numFmtId="0" fontId="11" fillId="34" borderId="20" xfId="64" applyFont="1" applyFill="1" applyBorder="1" applyAlignment="1">
      <alignment vertical="top"/>
      <protection/>
    </xf>
    <xf numFmtId="0" fontId="18" fillId="0" borderId="16" xfId="64" applyFont="1" applyBorder="1" applyAlignment="1">
      <alignment horizontal="center" vertical="center"/>
      <protection/>
    </xf>
    <xf numFmtId="0" fontId="18" fillId="0" borderId="0" xfId="64" applyFont="1" applyBorder="1" applyAlignment="1">
      <alignment horizontal="center" vertical="center"/>
      <protection/>
    </xf>
    <xf numFmtId="0" fontId="4" fillId="33" borderId="17" xfId="64" applyFont="1" applyFill="1" applyBorder="1" applyAlignment="1">
      <alignment horizontal="left" vertical="top" wrapText="1"/>
      <protection/>
    </xf>
    <xf numFmtId="0" fontId="4" fillId="33" borderId="0" xfId="64" applyFont="1" applyFill="1" applyBorder="1" applyAlignment="1">
      <alignment horizontal="left" vertical="top" wrapText="1"/>
      <protection/>
    </xf>
    <xf numFmtId="0" fontId="4" fillId="33" borderId="18" xfId="64" applyFont="1" applyFill="1" applyBorder="1" applyAlignment="1">
      <alignment horizontal="left" vertical="top" wrapText="1"/>
      <protection/>
    </xf>
    <xf numFmtId="0" fontId="3" fillId="0" borderId="0" xfId="80" applyBorder="1" applyAlignment="1">
      <alignment horizontal="center" vertical="center"/>
      <protection/>
    </xf>
    <xf numFmtId="179" fontId="3" fillId="0" borderId="0" xfId="80" applyNumberFormat="1" applyBorder="1" applyAlignment="1">
      <alignment horizontal="center" vertical="center"/>
      <protection/>
    </xf>
    <xf numFmtId="0" fontId="19" fillId="33" borderId="17" xfId="64" applyFont="1" applyFill="1" applyBorder="1" applyAlignment="1" applyProtection="1">
      <alignment vertical="center"/>
      <protection locked="0"/>
    </xf>
    <xf numFmtId="0" fontId="19" fillId="33" borderId="0" xfId="64" applyFont="1" applyFill="1" applyBorder="1" applyAlignment="1" applyProtection="1">
      <alignment vertical="center"/>
      <protection locked="0"/>
    </xf>
    <xf numFmtId="0" fontId="11" fillId="33" borderId="18" xfId="64" applyFont="1" applyFill="1" applyBorder="1" applyAlignment="1">
      <alignment horizontal="center" vertical="center" textRotation="255"/>
      <protection/>
    </xf>
    <xf numFmtId="0" fontId="19" fillId="0" borderId="16" xfId="64" applyFont="1" applyFill="1" applyBorder="1" applyAlignment="1" applyProtection="1">
      <alignment vertical="center"/>
      <protection locked="0"/>
    </xf>
    <xf numFmtId="0" fontId="11" fillId="34" borderId="20" xfId="64" applyFont="1" applyFill="1" applyBorder="1" applyAlignment="1">
      <alignment horizontal="center" vertical="center" textRotation="255"/>
      <protection/>
    </xf>
    <xf numFmtId="0" fontId="18" fillId="34" borderId="14" xfId="64" applyFont="1" applyFill="1" applyBorder="1" applyAlignment="1">
      <alignment horizontal="center" vertical="center"/>
      <protection/>
    </xf>
    <xf numFmtId="0" fontId="4" fillId="34" borderId="15" xfId="64" applyFont="1" applyFill="1" applyBorder="1" applyAlignment="1">
      <alignment vertical="center"/>
      <protection/>
    </xf>
    <xf numFmtId="0" fontId="4" fillId="34" borderId="10" xfId="64" applyFont="1" applyFill="1" applyBorder="1" applyAlignment="1">
      <alignment vertical="center"/>
      <protection/>
    </xf>
    <xf numFmtId="0" fontId="18" fillId="34" borderId="12" xfId="64" applyFont="1" applyFill="1" applyBorder="1" applyAlignment="1">
      <alignment vertical="center"/>
      <protection/>
    </xf>
    <xf numFmtId="0" fontId="4" fillId="36" borderId="13" xfId="64" applyFont="1" applyFill="1" applyBorder="1" applyAlignment="1" applyProtection="1">
      <alignment horizontal="center" vertical="center"/>
      <protection locked="0"/>
    </xf>
    <xf numFmtId="0" fontId="11" fillId="37" borderId="0" xfId="64" applyFont="1" applyFill="1" applyBorder="1" applyAlignment="1" applyProtection="1">
      <alignment horizontal="center" vertical="center"/>
      <protection locked="0"/>
    </xf>
    <xf numFmtId="0" fontId="3" fillId="33" borderId="17" xfId="64" applyFill="1" applyBorder="1" applyAlignment="1">
      <alignment horizontal="center"/>
      <protection/>
    </xf>
    <xf numFmtId="0" fontId="3" fillId="33" borderId="0" xfId="64" applyFill="1" applyBorder="1" applyAlignment="1">
      <alignment horizontal="center"/>
      <protection/>
    </xf>
    <xf numFmtId="0" fontId="3" fillId="33" borderId="18" xfId="64" applyFill="1" applyBorder="1" applyAlignment="1">
      <alignment horizontal="center"/>
      <protection/>
    </xf>
    <xf numFmtId="0" fontId="4" fillId="37" borderId="11" xfId="64" applyFont="1" applyFill="1" applyBorder="1" applyAlignment="1" applyProtection="1">
      <alignment horizontal="center" vertical="center"/>
      <protection locked="0"/>
    </xf>
    <xf numFmtId="0" fontId="4" fillId="34" borderId="11" xfId="64" applyFont="1" applyFill="1" applyBorder="1" applyAlignment="1">
      <alignment horizontal="left" vertical="center"/>
      <protection/>
    </xf>
    <xf numFmtId="0" fontId="4" fillId="34" borderId="11" xfId="64" applyFont="1" applyFill="1" applyBorder="1" applyAlignment="1">
      <alignment horizontal="center" vertical="center"/>
      <protection/>
    </xf>
    <xf numFmtId="0" fontId="4" fillId="34" borderId="12" xfId="64" applyFont="1" applyFill="1" applyBorder="1" applyAlignment="1">
      <alignment vertical="center"/>
      <protection/>
    </xf>
    <xf numFmtId="0" fontId="11" fillId="34" borderId="17" xfId="64" applyFont="1" applyFill="1" applyBorder="1" applyAlignment="1">
      <alignment vertical="center"/>
      <protection/>
    </xf>
    <xf numFmtId="0" fontId="11" fillId="34" borderId="0" xfId="64" applyFont="1" applyFill="1" applyBorder="1" applyAlignment="1">
      <alignment vertical="center"/>
      <protection/>
    </xf>
    <xf numFmtId="0" fontId="11" fillId="34" borderId="18" xfId="64" applyFont="1" applyFill="1" applyBorder="1" applyAlignment="1">
      <alignment vertical="center"/>
      <protection/>
    </xf>
    <xf numFmtId="0" fontId="19" fillId="34" borderId="17" xfId="64" applyFont="1" applyFill="1" applyBorder="1" applyAlignment="1">
      <alignment horizontal="right" vertical="top" wrapText="1"/>
      <protection/>
    </xf>
    <xf numFmtId="0" fontId="4" fillId="34" borderId="17" xfId="64" applyFont="1" applyFill="1" applyBorder="1" applyAlignment="1">
      <alignment horizontal="center" vertical="center"/>
      <protection/>
    </xf>
    <xf numFmtId="0" fontId="19" fillId="34" borderId="0" xfId="64" applyFont="1" applyFill="1" applyBorder="1" applyAlignment="1">
      <alignment horizontal="left" vertical="top"/>
      <protection/>
    </xf>
    <xf numFmtId="0" fontId="4" fillId="37" borderId="0" xfId="64" applyFont="1" applyFill="1" applyBorder="1" applyAlignment="1" applyProtection="1">
      <alignment horizontal="center" vertical="center"/>
      <protection locked="0"/>
    </xf>
    <xf numFmtId="0" fontId="4" fillId="34" borderId="0" xfId="64" applyFont="1" applyFill="1" applyBorder="1" applyAlignment="1">
      <alignment horizontal="center" vertical="center"/>
      <protection/>
    </xf>
    <xf numFmtId="0" fontId="17" fillId="34" borderId="17" xfId="64" applyFont="1" applyFill="1" applyBorder="1" applyAlignment="1">
      <alignment vertical="top" wrapText="1"/>
      <protection/>
    </xf>
    <xf numFmtId="0" fontId="4" fillId="34" borderId="19" xfId="64" applyFont="1" applyFill="1" applyBorder="1" applyAlignment="1">
      <alignment horizontal="center" vertical="center"/>
      <protection/>
    </xf>
    <xf numFmtId="0" fontId="4" fillId="34" borderId="16" xfId="64" applyFont="1" applyFill="1" applyBorder="1" applyAlignment="1">
      <alignment vertical="center"/>
      <protection/>
    </xf>
    <xf numFmtId="0" fontId="19" fillId="34" borderId="16" xfId="64" applyFont="1" applyFill="1" applyBorder="1" applyAlignment="1">
      <alignment horizontal="left" vertical="top"/>
      <protection/>
    </xf>
    <xf numFmtId="0" fontId="19" fillId="34" borderId="20" xfId="64" applyFont="1" applyFill="1" applyBorder="1" applyAlignment="1">
      <alignment horizontal="left" vertical="top"/>
      <protection/>
    </xf>
    <xf numFmtId="0" fontId="4" fillId="37" borderId="16" xfId="64" applyFont="1" applyFill="1" applyBorder="1" applyAlignment="1" applyProtection="1">
      <alignment horizontal="center" vertical="center"/>
      <protection locked="0"/>
    </xf>
    <xf numFmtId="0" fontId="4" fillId="34" borderId="16" xfId="64" applyFont="1" applyFill="1" applyBorder="1" applyAlignment="1">
      <alignment horizontal="center" vertical="center"/>
      <protection/>
    </xf>
    <xf numFmtId="0" fontId="4" fillId="37" borderId="10" xfId="64" applyFont="1" applyFill="1" applyBorder="1" applyAlignment="1" applyProtection="1">
      <alignment horizontal="center" vertical="center"/>
      <protection locked="0"/>
    </xf>
    <xf numFmtId="0" fontId="18" fillId="34" borderId="19" xfId="64" applyFont="1" applyFill="1" applyBorder="1" applyAlignment="1">
      <alignment horizontal="center" vertical="center"/>
      <protection/>
    </xf>
    <xf numFmtId="0" fontId="4" fillId="34" borderId="19" xfId="64" applyFont="1" applyFill="1" applyBorder="1" applyAlignment="1">
      <alignment vertical="center"/>
      <protection/>
    </xf>
    <xf numFmtId="0" fontId="4" fillId="34" borderId="20" xfId="64" applyFont="1" applyFill="1" applyBorder="1" applyAlignment="1">
      <alignment vertical="center"/>
      <protection/>
    </xf>
    <xf numFmtId="0" fontId="4" fillId="34" borderId="17" xfId="64" applyFont="1" applyFill="1" applyBorder="1" applyAlignment="1">
      <alignment vertical="top" wrapText="1"/>
      <protection/>
    </xf>
    <xf numFmtId="0" fontId="4" fillId="34" borderId="0" xfId="64" applyFont="1" applyFill="1" applyBorder="1" applyAlignment="1">
      <alignment vertical="top" wrapText="1"/>
      <protection/>
    </xf>
    <xf numFmtId="0" fontId="4" fillId="34" borderId="18" xfId="64" applyFont="1" applyFill="1" applyBorder="1" applyAlignment="1">
      <alignment vertical="top" wrapText="1"/>
      <protection/>
    </xf>
    <xf numFmtId="0" fontId="62" fillId="34" borderId="16" xfId="64" applyFont="1" applyFill="1" applyBorder="1" applyAlignment="1">
      <alignment horizontal="left" vertical="top"/>
      <protection/>
    </xf>
    <xf numFmtId="0" fontId="4" fillId="38" borderId="10" xfId="64" applyFont="1" applyFill="1" applyBorder="1" applyAlignment="1" applyProtection="1">
      <alignment horizontal="center" vertical="center"/>
      <protection locked="0"/>
    </xf>
    <xf numFmtId="0" fontId="4" fillId="34" borderId="11" xfId="64" applyFont="1" applyFill="1" applyBorder="1" applyAlignment="1">
      <alignment horizontal="right" vertical="center"/>
      <protection/>
    </xf>
    <xf numFmtId="0" fontId="62" fillId="34" borderId="16" xfId="64" applyFont="1" applyFill="1" applyBorder="1" applyAlignment="1">
      <alignment vertical="top"/>
      <protection/>
    </xf>
    <xf numFmtId="0" fontId="4" fillId="34" borderId="20" xfId="64" applyFont="1" applyFill="1" applyBorder="1" applyAlignment="1">
      <alignment horizontal="center" vertical="center"/>
      <protection/>
    </xf>
    <xf numFmtId="0" fontId="19" fillId="34" borderId="0" xfId="64" applyFont="1" applyFill="1" applyBorder="1" applyAlignment="1">
      <alignment vertical="top"/>
      <protection/>
    </xf>
    <xf numFmtId="0" fontId="4" fillId="34" borderId="18" xfId="64" applyFont="1" applyFill="1" applyBorder="1" applyAlignment="1">
      <alignment horizontal="center" vertical="center"/>
      <protection/>
    </xf>
    <xf numFmtId="0" fontId="4" fillId="37" borderId="19" xfId="64" applyFont="1" applyFill="1" applyBorder="1" applyAlignment="1" applyProtection="1">
      <alignment horizontal="center" vertical="center"/>
      <protection locked="0"/>
    </xf>
    <xf numFmtId="0" fontId="4" fillId="34" borderId="16" xfId="64" applyFont="1" applyFill="1" applyBorder="1" applyAlignment="1">
      <alignment vertical="center" wrapText="1"/>
      <protection/>
    </xf>
    <xf numFmtId="0" fontId="4" fillId="34" borderId="20" xfId="64" applyFont="1" applyFill="1" applyBorder="1" applyAlignment="1">
      <alignment vertical="center" wrapText="1"/>
      <protection/>
    </xf>
    <xf numFmtId="0" fontId="4" fillId="37" borderId="17" xfId="64" applyFont="1" applyFill="1" applyBorder="1" applyAlignment="1" applyProtection="1">
      <alignment horizontal="center" vertical="center"/>
      <protection locked="0"/>
    </xf>
    <xf numFmtId="0" fontId="4" fillId="0" borderId="19" xfId="64" applyFont="1" applyFill="1" applyBorder="1" applyAlignment="1" applyProtection="1">
      <alignment horizontal="center" vertical="center"/>
      <protection locked="0"/>
    </xf>
    <xf numFmtId="0" fontId="4" fillId="34" borderId="16" xfId="64" applyFont="1" applyFill="1" applyBorder="1" applyAlignment="1">
      <alignment horizontal="left" vertical="top" wrapText="1"/>
      <protection/>
    </xf>
    <xf numFmtId="0" fontId="4" fillId="34" borderId="20" xfId="64" applyFont="1" applyFill="1" applyBorder="1" applyAlignment="1">
      <alignment horizontal="left" vertical="top" wrapText="1"/>
      <protection/>
    </xf>
    <xf numFmtId="0" fontId="4" fillId="34" borderId="12" xfId="64" applyFont="1" applyFill="1" applyBorder="1" applyAlignment="1">
      <alignment horizontal="center" vertical="center"/>
      <protection/>
    </xf>
    <xf numFmtId="0" fontId="19" fillId="34" borderId="16" xfId="64" applyFont="1" applyFill="1" applyBorder="1" applyAlignment="1">
      <alignment vertical="center"/>
      <protection/>
    </xf>
    <xf numFmtId="0" fontId="4" fillId="34" borderId="17" xfId="64" applyFont="1" applyFill="1" applyBorder="1" applyAlignment="1">
      <alignment vertical="center"/>
      <protection/>
    </xf>
    <xf numFmtId="0" fontId="4" fillId="0" borderId="17" xfId="64" applyFont="1" applyFill="1" applyBorder="1" applyAlignment="1" applyProtection="1">
      <alignment horizontal="center" vertical="center"/>
      <protection locked="0"/>
    </xf>
    <xf numFmtId="0" fontId="11" fillId="34" borderId="11" xfId="64" applyFont="1" applyFill="1" applyBorder="1" applyAlignment="1" applyProtection="1">
      <alignment vertical="center"/>
      <protection locked="0"/>
    </xf>
    <xf numFmtId="0" fontId="11" fillId="34" borderId="12" xfId="64" applyFont="1" applyFill="1" applyBorder="1" applyAlignment="1" applyProtection="1">
      <alignment vertical="center"/>
      <protection locked="0"/>
    </xf>
    <xf numFmtId="0" fontId="11" fillId="34" borderId="10" xfId="64" applyFont="1" applyFill="1" applyBorder="1" applyAlignment="1">
      <alignment vertical="center"/>
      <protection/>
    </xf>
    <xf numFmtId="0" fontId="11" fillId="34" borderId="11" xfId="64" applyFont="1" applyFill="1" applyBorder="1" applyAlignment="1">
      <alignment vertical="center"/>
      <protection/>
    </xf>
    <xf numFmtId="0" fontId="11" fillId="34" borderId="12" xfId="64" applyFont="1" applyFill="1" applyBorder="1" applyAlignment="1">
      <alignment vertical="center"/>
      <protection/>
    </xf>
    <xf numFmtId="0" fontId="4" fillId="19" borderId="17" xfId="64" applyFont="1" applyFill="1" applyBorder="1" applyAlignment="1" applyProtection="1">
      <alignment horizontal="center" vertical="center"/>
      <protection/>
    </xf>
    <xf numFmtId="0" fontId="4" fillId="34" borderId="20" xfId="64" applyFont="1" applyFill="1" applyBorder="1" applyAlignment="1">
      <alignment vertical="top" wrapText="1"/>
      <protection/>
    </xf>
    <xf numFmtId="0" fontId="19" fillId="34" borderId="17" xfId="64" applyFont="1" applyFill="1" applyBorder="1" applyAlignment="1">
      <alignment vertical="top"/>
      <protection/>
    </xf>
    <xf numFmtId="0" fontId="4" fillId="34" borderId="0" xfId="64" applyFont="1" applyFill="1" applyBorder="1" applyAlignment="1">
      <alignment vertical="top"/>
      <protection/>
    </xf>
    <xf numFmtId="0" fontId="4" fillId="34" borderId="17" xfId="64" applyFont="1" applyFill="1" applyBorder="1" applyAlignment="1" applyProtection="1">
      <alignment horizontal="center" vertical="center"/>
      <protection locked="0"/>
    </xf>
    <xf numFmtId="0" fontId="11" fillId="37" borderId="19" xfId="64" applyFont="1" applyFill="1" applyBorder="1" applyAlignment="1" applyProtection="1">
      <alignment horizontal="center" vertical="center"/>
      <protection locked="0"/>
    </xf>
    <xf numFmtId="0" fontId="11" fillId="34" borderId="19" xfId="64" applyFont="1" applyFill="1" applyBorder="1" applyAlignment="1">
      <alignment vertical="center"/>
      <protection/>
    </xf>
    <xf numFmtId="0" fontId="11" fillId="34" borderId="16" xfId="64" applyFont="1" applyFill="1" applyBorder="1" applyAlignment="1">
      <alignment vertical="center"/>
      <protection/>
    </xf>
    <xf numFmtId="0" fontId="11" fillId="34" borderId="20" xfId="64" applyFont="1" applyFill="1" applyBorder="1" applyAlignment="1">
      <alignment vertical="center"/>
      <protection/>
    </xf>
    <xf numFmtId="0" fontId="11" fillId="34" borderId="11" xfId="64" applyFont="1" applyFill="1" applyBorder="1" applyAlignment="1" applyProtection="1">
      <alignment vertical="center"/>
      <protection/>
    </xf>
    <xf numFmtId="0" fontId="11" fillId="34" borderId="12" xfId="64" applyFont="1" applyFill="1" applyBorder="1" applyAlignment="1" applyProtection="1">
      <alignment vertical="center"/>
      <protection/>
    </xf>
    <xf numFmtId="0" fontId="11" fillId="34" borderId="10" xfId="64" applyFont="1" applyFill="1" applyBorder="1" applyAlignment="1">
      <alignment horizontal="center" vertical="center"/>
      <protection/>
    </xf>
    <xf numFmtId="0" fontId="11" fillId="34" borderId="11" xfId="64" applyFont="1" applyFill="1" applyBorder="1" applyAlignment="1">
      <alignment horizontal="center" vertical="center"/>
      <protection/>
    </xf>
    <xf numFmtId="0" fontId="11" fillId="34" borderId="12" xfId="64" applyFont="1" applyFill="1" applyBorder="1" applyAlignment="1">
      <alignment horizontal="center" vertical="center"/>
      <protection/>
    </xf>
    <xf numFmtId="0" fontId="11" fillId="34" borderId="0" xfId="64" applyFont="1" applyFill="1" applyBorder="1" applyAlignment="1" applyProtection="1">
      <alignment vertical="center"/>
      <protection/>
    </xf>
    <xf numFmtId="0" fontId="11" fillId="34" borderId="18" xfId="64" applyFont="1" applyFill="1" applyBorder="1" applyAlignment="1" applyProtection="1">
      <alignment vertical="center"/>
      <protection/>
    </xf>
    <xf numFmtId="0" fontId="11" fillId="34" borderId="17" xfId="64" applyFont="1" applyFill="1" applyBorder="1" applyAlignment="1">
      <alignment horizontal="center" vertical="center"/>
      <protection/>
    </xf>
    <xf numFmtId="0" fontId="11" fillId="34" borderId="0" xfId="64" applyFont="1" applyFill="1" applyBorder="1" applyAlignment="1">
      <alignment horizontal="center" vertical="center"/>
      <protection/>
    </xf>
    <xf numFmtId="0" fontId="11" fillId="34" borderId="18" xfId="64" applyFont="1" applyFill="1" applyBorder="1" applyAlignment="1">
      <alignment horizontal="center" vertical="center"/>
      <protection/>
    </xf>
    <xf numFmtId="0" fontId="4" fillId="34" borderId="17" xfId="64" applyFont="1" applyFill="1" applyBorder="1" applyAlignment="1">
      <alignment vertical="top"/>
      <protection/>
    </xf>
    <xf numFmtId="0" fontId="4" fillId="34" borderId="18" xfId="64" applyFont="1" applyFill="1" applyBorder="1" applyAlignment="1">
      <alignment horizontal="center" vertical="center" textRotation="255"/>
      <protection/>
    </xf>
    <xf numFmtId="0" fontId="11" fillId="34" borderId="0" xfId="64" applyFont="1" applyFill="1" applyBorder="1" applyAlignment="1" applyProtection="1">
      <alignment horizontal="left" vertical="center"/>
      <protection/>
    </xf>
    <xf numFmtId="0" fontId="11" fillId="34" borderId="18" xfId="64" applyFont="1" applyFill="1" applyBorder="1" applyAlignment="1" applyProtection="1">
      <alignment horizontal="left" vertical="center"/>
      <protection/>
    </xf>
    <xf numFmtId="0" fontId="4" fillId="34" borderId="20" xfId="64" applyFont="1" applyFill="1" applyBorder="1" applyAlignment="1">
      <alignment horizontal="center" vertical="center" textRotation="255"/>
      <protection/>
    </xf>
    <xf numFmtId="0" fontId="11" fillId="34" borderId="16" xfId="64" applyFont="1" applyFill="1" applyBorder="1" applyAlignment="1" applyProtection="1">
      <alignment vertical="center"/>
      <protection locked="0"/>
    </xf>
    <xf numFmtId="0" fontId="11" fillId="34" borderId="20" xfId="64" applyFont="1" applyFill="1" applyBorder="1" applyAlignment="1" applyProtection="1">
      <alignment vertical="center"/>
      <protection locked="0"/>
    </xf>
    <xf numFmtId="0" fontId="11" fillId="34" borderId="19" xfId="64" applyFont="1" applyFill="1" applyBorder="1" applyAlignment="1">
      <alignment horizontal="center" vertical="center"/>
      <protection/>
    </xf>
    <xf numFmtId="0" fontId="11" fillId="34" borderId="16" xfId="64" applyFont="1" applyFill="1" applyBorder="1" applyAlignment="1">
      <alignment horizontal="center" vertical="center"/>
      <protection/>
    </xf>
    <xf numFmtId="0" fontId="11" fillId="34" borderId="20" xfId="64" applyFont="1" applyFill="1" applyBorder="1" applyAlignment="1">
      <alignment horizontal="center" vertical="center"/>
      <protection/>
    </xf>
    <xf numFmtId="0" fontId="4" fillId="19" borderId="19" xfId="64" applyFont="1" applyFill="1" applyBorder="1" applyAlignment="1" applyProtection="1">
      <alignment horizontal="center" vertical="center"/>
      <protection/>
    </xf>
    <xf numFmtId="0" fontId="17" fillId="0" borderId="20" xfId="64" applyFont="1" applyFill="1" applyBorder="1" applyAlignment="1" applyProtection="1">
      <alignment vertical="center"/>
      <protection locked="0"/>
    </xf>
    <xf numFmtId="0" fontId="4" fillId="34" borderId="13" xfId="64" applyFont="1" applyFill="1" applyBorder="1" applyAlignment="1">
      <alignment vertical="center"/>
      <protection/>
    </xf>
    <xf numFmtId="0" fontId="4" fillId="34" borderId="14" xfId="64" applyFont="1" applyFill="1" applyBorder="1" applyAlignment="1">
      <alignment horizontal="right" vertical="center"/>
      <protection/>
    </xf>
    <xf numFmtId="0" fontId="11" fillId="34" borderId="13" xfId="64" applyFont="1" applyFill="1" applyBorder="1" applyAlignment="1">
      <alignment horizontal="center" vertical="center"/>
      <protection/>
    </xf>
    <xf numFmtId="0" fontId="11" fillId="34" borderId="14" xfId="64" applyFont="1" applyFill="1" applyBorder="1" applyAlignment="1">
      <alignment horizontal="center" vertical="center"/>
      <protection/>
    </xf>
    <xf numFmtId="0" fontId="11" fillId="34" borderId="15" xfId="64" applyFont="1" applyFill="1" applyBorder="1" applyAlignment="1">
      <alignment horizontal="center" vertical="center"/>
      <protection/>
    </xf>
    <xf numFmtId="0" fontId="3" fillId="35" borderId="0" xfId="67" applyFill="1" applyBorder="1" applyAlignment="1">
      <alignment horizontal="center" vertical="center"/>
      <protection/>
    </xf>
    <xf numFmtId="176" fontId="3" fillId="35" borderId="0" xfId="67" applyNumberFormat="1" applyFill="1" applyBorder="1" applyAlignment="1">
      <alignment horizontal="center" vertical="center"/>
      <protection/>
    </xf>
    <xf numFmtId="0" fontId="3" fillId="35" borderId="0" xfId="67" applyFill="1" applyBorder="1">
      <alignment/>
      <protection/>
    </xf>
    <xf numFmtId="177" fontId="3" fillId="0" borderId="0" xfId="80" applyNumberFormat="1" applyBorder="1" applyAlignment="1">
      <alignment horizontal="center" vertical="center"/>
      <protection/>
    </xf>
    <xf numFmtId="0" fontId="4" fillId="19" borderId="13" xfId="64" applyFont="1" applyFill="1" applyBorder="1" applyAlignment="1" applyProtection="1">
      <alignment horizontal="center" vertical="center"/>
      <protection/>
    </xf>
    <xf numFmtId="0" fontId="4" fillId="19" borderId="10" xfId="64" applyFont="1" applyFill="1" applyBorder="1" applyAlignment="1" applyProtection="1">
      <alignment horizontal="center" vertical="center"/>
      <protection/>
    </xf>
    <xf numFmtId="0" fontId="11" fillId="34" borderId="16" xfId="64" applyFont="1" applyFill="1" applyBorder="1" applyAlignment="1" applyProtection="1">
      <alignment vertical="center"/>
      <protection/>
    </xf>
    <xf numFmtId="0" fontId="11" fillId="0" borderId="13" xfId="64" applyFont="1" applyFill="1" applyBorder="1" applyAlignment="1" applyProtection="1">
      <alignment horizontal="center" vertical="center"/>
      <protection/>
    </xf>
    <xf numFmtId="0" fontId="11" fillId="34" borderId="17" xfId="64" applyFont="1" applyFill="1" applyBorder="1" applyAlignment="1" applyProtection="1">
      <alignment vertical="center"/>
      <protection/>
    </xf>
    <xf numFmtId="0" fontId="11" fillId="34" borderId="19" xfId="64" applyFont="1" applyFill="1" applyBorder="1" applyAlignment="1" applyProtection="1">
      <alignment vertical="center"/>
      <protection/>
    </xf>
    <xf numFmtId="0" fontId="11" fillId="34" borderId="20" xfId="64" applyFont="1" applyFill="1" applyBorder="1" applyAlignment="1" applyProtection="1">
      <alignment vertical="center"/>
      <protection/>
    </xf>
    <xf numFmtId="0" fontId="11" fillId="33" borderId="19" xfId="64" applyFont="1" applyFill="1" applyBorder="1" applyAlignment="1" applyProtection="1">
      <alignment horizontal="left" vertical="center"/>
      <protection/>
    </xf>
    <xf numFmtId="0" fontId="11" fillId="34" borderId="11" xfId="64" applyFont="1" applyFill="1" applyBorder="1" applyAlignment="1" applyProtection="1">
      <alignment horizontal="left" vertical="center"/>
      <protection/>
    </xf>
    <xf numFmtId="0" fontId="11" fillId="34" borderId="12" xfId="64" applyFont="1" applyFill="1" applyBorder="1" applyAlignment="1" applyProtection="1">
      <alignment horizontal="left" vertical="center"/>
      <protection/>
    </xf>
    <xf numFmtId="0" fontId="4" fillId="34" borderId="0" xfId="64" applyFont="1" applyFill="1" applyBorder="1" applyAlignment="1" applyProtection="1">
      <alignment vertical="center"/>
      <protection/>
    </xf>
    <xf numFmtId="0" fontId="4" fillId="34" borderId="18" xfId="64" applyFont="1" applyFill="1" applyBorder="1" applyAlignment="1" applyProtection="1">
      <alignment vertical="center"/>
      <protection/>
    </xf>
    <xf numFmtId="0" fontId="4" fillId="36" borderId="10" xfId="64" applyFont="1" applyFill="1" applyBorder="1" applyAlignment="1" applyProtection="1">
      <alignment horizontal="center" vertical="center"/>
      <protection locked="0"/>
    </xf>
    <xf numFmtId="0" fontId="4" fillId="36" borderId="17" xfId="64" applyFont="1" applyFill="1" applyBorder="1" applyAlignment="1" applyProtection="1">
      <alignment horizontal="center" vertical="center"/>
      <protection locked="0"/>
    </xf>
    <xf numFmtId="0" fontId="4" fillId="36" borderId="11" xfId="64" applyFont="1" applyFill="1" applyBorder="1" applyAlignment="1" applyProtection="1">
      <alignment horizontal="center" vertical="center"/>
      <protection locked="0"/>
    </xf>
    <xf numFmtId="0" fontId="4" fillId="36" borderId="0" xfId="64" applyFont="1" applyFill="1" applyBorder="1" applyAlignment="1" applyProtection="1">
      <alignment horizontal="center" vertical="center"/>
      <protection locked="0"/>
    </xf>
    <xf numFmtId="0" fontId="4" fillId="34" borderId="13" xfId="64" applyFont="1" applyFill="1" applyBorder="1" applyAlignment="1" applyProtection="1">
      <alignment horizontal="center" vertical="center"/>
      <protection/>
    </xf>
    <xf numFmtId="0" fontId="4" fillId="33" borderId="0" xfId="67" applyFont="1" applyFill="1" applyBorder="1" applyAlignment="1">
      <alignment vertical="center"/>
      <protection/>
    </xf>
    <xf numFmtId="0" fontId="4" fillId="33" borderId="0" xfId="67" applyFont="1" applyFill="1" applyBorder="1" applyAlignment="1" applyProtection="1">
      <alignment horizontal="left" vertical="center"/>
      <protection/>
    </xf>
    <xf numFmtId="0" fontId="4" fillId="33" borderId="0" xfId="67" applyFont="1" applyFill="1" applyBorder="1" applyAlignment="1">
      <alignment vertical="center"/>
      <protection/>
    </xf>
    <xf numFmtId="0" fontId="4" fillId="33" borderId="0" xfId="67" applyFont="1" applyFill="1" applyBorder="1" applyAlignment="1" applyProtection="1">
      <alignment horizontal="center" vertical="center"/>
      <protection/>
    </xf>
    <xf numFmtId="0" fontId="4" fillId="33" borderId="0" xfId="67" applyFont="1" applyFill="1" applyBorder="1" applyAlignment="1" applyProtection="1">
      <alignment horizontal="left" vertical="center"/>
      <protection/>
    </xf>
    <xf numFmtId="0" fontId="4" fillId="33" borderId="16" xfId="67" applyFont="1" applyFill="1" applyBorder="1" applyAlignment="1" applyProtection="1">
      <alignment horizontal="left" vertical="center"/>
      <protection/>
    </xf>
    <xf numFmtId="0" fontId="4" fillId="33" borderId="0" xfId="67" applyFont="1" applyFill="1" applyBorder="1" applyAlignment="1" applyProtection="1">
      <alignment/>
      <protection/>
    </xf>
    <xf numFmtId="0" fontId="4" fillId="33" borderId="18" xfId="67" applyFont="1" applyFill="1" applyBorder="1" applyAlignment="1" applyProtection="1">
      <alignment horizontal="left" vertical="center"/>
      <protection/>
    </xf>
    <xf numFmtId="0" fontId="4" fillId="33" borderId="0" xfId="67" applyFont="1" applyFill="1" applyBorder="1" applyAlignment="1" applyProtection="1">
      <alignment horizontal="right" vertical="center"/>
      <protection/>
    </xf>
    <xf numFmtId="0" fontId="4" fillId="33" borderId="0" xfId="67" applyFont="1" applyFill="1" applyBorder="1" applyAlignment="1" applyProtection="1">
      <alignment horizontal="left"/>
      <protection/>
    </xf>
    <xf numFmtId="0" fontId="4" fillId="33" borderId="0" xfId="67" applyFont="1" applyFill="1" applyBorder="1" applyAlignment="1" applyProtection="1">
      <alignment horizontal="right"/>
      <protection/>
    </xf>
    <xf numFmtId="0" fontId="4" fillId="33" borderId="19" xfId="67" applyFont="1" applyFill="1" applyBorder="1" applyAlignment="1" applyProtection="1">
      <alignment vertical="center"/>
      <protection/>
    </xf>
    <xf numFmtId="0" fontId="4" fillId="33" borderId="16" xfId="67" applyFont="1" applyFill="1" applyBorder="1" applyAlignment="1" applyProtection="1">
      <alignment horizontal="right" vertical="center"/>
      <protection/>
    </xf>
    <xf numFmtId="0" fontId="4" fillId="33" borderId="20" xfId="67" applyFont="1" applyFill="1" applyBorder="1" applyAlignment="1" applyProtection="1">
      <alignment horizontal="left" vertical="center"/>
      <protection/>
    </xf>
    <xf numFmtId="0" fontId="4" fillId="35" borderId="0" xfId="67" applyFont="1" applyFill="1" applyBorder="1" applyAlignment="1" quotePrefix="1">
      <alignment vertical="center"/>
      <protection/>
    </xf>
    <xf numFmtId="2" fontId="4" fillId="33" borderId="0" xfId="67" applyNumberFormat="1" applyFont="1" applyFill="1" applyBorder="1" applyAlignment="1" applyProtection="1">
      <alignment horizontal="center" vertical="center"/>
      <protection/>
    </xf>
    <xf numFmtId="2" fontId="4" fillId="33" borderId="0" xfId="67" applyNumberFormat="1" applyFont="1" applyFill="1" applyBorder="1" applyAlignment="1" applyProtection="1">
      <alignment horizontal="left" vertical="center"/>
      <protection/>
    </xf>
    <xf numFmtId="0" fontId="4" fillId="34" borderId="12" xfId="67" applyFont="1" applyFill="1" applyBorder="1" applyAlignment="1" applyProtection="1">
      <alignment vertical="center"/>
      <protection/>
    </xf>
    <xf numFmtId="0" fontId="4" fillId="33" borderId="18" xfId="67" applyFont="1" applyFill="1" applyBorder="1" applyAlignment="1" applyProtection="1">
      <alignment vertical="center"/>
      <protection/>
    </xf>
    <xf numFmtId="0" fontId="4" fillId="33" borderId="20" xfId="67" applyFont="1" applyFill="1" applyBorder="1" applyAlignment="1" applyProtection="1">
      <alignment vertical="center"/>
      <protection/>
    </xf>
    <xf numFmtId="0" fontId="4" fillId="34" borderId="0" xfId="67" applyFont="1" applyFill="1" applyBorder="1" applyAlignment="1" applyProtection="1">
      <alignment vertical="center" wrapText="1"/>
      <protection/>
    </xf>
    <xf numFmtId="0" fontId="4" fillId="34" borderId="16" xfId="67" applyFont="1" applyFill="1" applyBorder="1" applyAlignment="1" applyProtection="1">
      <alignment vertical="center" wrapText="1"/>
      <protection/>
    </xf>
    <xf numFmtId="0" fontId="4" fillId="34" borderId="0" xfId="67" applyFont="1" applyFill="1" applyBorder="1" applyAlignment="1" applyProtection="1">
      <alignment vertical="top"/>
      <protection/>
    </xf>
    <xf numFmtId="0" fontId="4" fillId="34" borderId="0" xfId="67" applyFont="1" applyFill="1" applyBorder="1" applyAlignment="1" applyProtection="1">
      <alignment vertical="top" wrapText="1"/>
      <protection/>
    </xf>
    <xf numFmtId="0" fontId="4" fillId="34" borderId="16" xfId="67" applyFont="1" applyFill="1" applyBorder="1" applyAlignment="1" applyProtection="1">
      <alignment vertical="top" wrapText="1"/>
      <protection/>
    </xf>
    <xf numFmtId="0" fontId="4" fillId="33" borderId="0" xfId="67" applyFont="1" applyFill="1" applyBorder="1" applyAlignment="1" quotePrefix="1">
      <alignment vertical="top"/>
      <protection/>
    </xf>
    <xf numFmtId="0" fontId="4" fillId="33" borderId="0" xfId="67" applyFont="1" applyFill="1" applyBorder="1" applyAlignment="1" quotePrefix="1">
      <alignment vertical="center"/>
      <protection/>
    </xf>
    <xf numFmtId="0" fontId="4" fillId="33" borderId="0" xfId="67" applyFont="1" applyFill="1" applyBorder="1" applyAlignment="1">
      <alignment vertical="justify" wrapText="1"/>
      <protection/>
    </xf>
    <xf numFmtId="0" fontId="4" fillId="33" borderId="0" xfId="67" applyFont="1" applyFill="1" applyBorder="1" applyAlignment="1">
      <alignment vertical="distributed" wrapText="1"/>
      <protection/>
    </xf>
    <xf numFmtId="0" fontId="4" fillId="33" borderId="0" xfId="67" applyFont="1" applyFill="1" applyBorder="1" applyAlignment="1">
      <alignment horizontal="left" vertical="distributed" wrapText="1"/>
      <protection/>
    </xf>
    <xf numFmtId="1" fontId="4" fillId="33" borderId="0" xfId="67" applyNumberFormat="1" applyFont="1" applyFill="1" applyBorder="1" applyAlignment="1" applyProtection="1">
      <alignment horizontal="right" vertical="center"/>
      <protection/>
    </xf>
    <xf numFmtId="0" fontId="8" fillId="33" borderId="14" xfId="64" applyFont="1" applyFill="1" applyBorder="1" applyAlignment="1">
      <alignment horizontal="center" vertical="center"/>
      <protection/>
    </xf>
    <xf numFmtId="0" fontId="15" fillId="34" borderId="13" xfId="64" applyFont="1" applyFill="1" applyBorder="1" applyAlignment="1">
      <alignment horizontal="left" vertical="center" wrapText="1"/>
      <protection/>
    </xf>
    <xf numFmtId="0" fontId="15" fillId="34" borderId="14" xfId="64" applyFont="1" applyFill="1" applyBorder="1" applyAlignment="1">
      <alignment horizontal="left" vertical="center" wrapText="1"/>
      <protection/>
    </xf>
    <xf numFmtId="0" fontId="15" fillId="34" borderId="15" xfId="64" applyFont="1" applyFill="1" applyBorder="1" applyAlignment="1">
      <alignment horizontal="left" vertical="center" wrapText="1"/>
      <protection/>
    </xf>
    <xf numFmtId="0" fontId="8" fillId="37" borderId="0" xfId="64" applyFont="1" applyFill="1" applyAlignment="1" applyProtection="1">
      <alignment horizontal="left" vertical="center" shrinkToFit="1"/>
      <protection locked="0"/>
    </xf>
    <xf numFmtId="0" fontId="8" fillId="34" borderId="0" xfId="64" applyFont="1" applyFill="1" applyBorder="1" applyAlignment="1">
      <alignment horizontal="left" vertical="center" shrinkToFit="1"/>
      <protection/>
    </xf>
    <xf numFmtId="0" fontId="8" fillId="37" borderId="0" xfId="64" applyFont="1" applyFill="1" applyAlignment="1" applyProtection="1">
      <alignment vertical="center"/>
      <protection locked="0"/>
    </xf>
    <xf numFmtId="0" fontId="8" fillId="33" borderId="13" xfId="64" applyFont="1" applyFill="1" applyBorder="1" applyAlignment="1">
      <alignment vertical="center"/>
      <protection/>
    </xf>
    <xf numFmtId="0" fontId="8" fillId="33" borderId="14" xfId="64" applyFont="1" applyFill="1" applyBorder="1" applyAlignment="1">
      <alignment vertical="center"/>
      <protection/>
    </xf>
    <xf numFmtId="0" fontId="8" fillId="33" borderId="15" xfId="64" applyFont="1" applyFill="1" applyBorder="1" applyAlignment="1">
      <alignment vertical="center"/>
      <protection/>
    </xf>
    <xf numFmtId="0" fontId="13" fillId="34" borderId="0" xfId="64" applyFont="1" applyFill="1" applyAlignment="1">
      <alignment horizontal="center" vertical="center"/>
      <protection/>
    </xf>
    <xf numFmtId="0" fontId="8" fillId="34" borderId="0" xfId="64" applyFont="1" applyFill="1" applyAlignment="1">
      <alignment horizontal="center" vertical="center"/>
      <protection/>
    </xf>
    <xf numFmtId="0" fontId="8" fillId="34" borderId="0" xfId="64" applyFont="1" applyFill="1" applyAlignment="1">
      <alignment horizontal="left" vertical="center" wrapText="1"/>
      <protection/>
    </xf>
    <xf numFmtId="0" fontId="0" fillId="0" borderId="0" xfId="0" applyAlignment="1">
      <alignment horizontal="left" vertical="center" wrapText="1"/>
    </xf>
    <xf numFmtId="0" fontId="4" fillId="34" borderId="0" xfId="67" applyFont="1" applyFill="1" applyBorder="1" applyAlignment="1">
      <alignment horizontal="center" vertical="center"/>
      <protection/>
    </xf>
    <xf numFmtId="0" fontId="4" fillId="33" borderId="0" xfId="67" applyFont="1" applyFill="1" applyBorder="1" applyAlignment="1">
      <alignment vertical="center"/>
      <protection/>
    </xf>
    <xf numFmtId="0" fontId="4" fillId="34" borderId="21" xfId="67" applyFont="1" applyFill="1" applyBorder="1" applyAlignment="1">
      <alignment horizontal="left" vertical="center"/>
      <protection/>
    </xf>
    <xf numFmtId="0" fontId="4" fillId="34" borderId="13" xfId="67" applyFont="1" applyFill="1" applyBorder="1" applyAlignment="1">
      <alignment horizontal="left" vertical="center"/>
      <protection/>
    </xf>
    <xf numFmtId="0" fontId="4" fillId="34" borderId="14" xfId="67" applyFont="1" applyFill="1" applyBorder="1" applyAlignment="1">
      <alignment horizontal="left" vertical="center"/>
      <protection/>
    </xf>
    <xf numFmtId="0" fontId="4" fillId="34" borderId="15" xfId="67" applyFont="1" applyFill="1" applyBorder="1" applyAlignment="1">
      <alignment horizontal="left" vertical="center"/>
      <protection/>
    </xf>
    <xf numFmtId="0" fontId="4" fillId="34" borderId="13" xfId="67" applyFont="1" applyFill="1" applyBorder="1" applyAlignment="1">
      <alignment horizontal="center" vertical="center"/>
      <protection/>
    </xf>
    <xf numFmtId="0" fontId="4" fillId="34" borderId="14" xfId="67" applyFont="1" applyFill="1" applyBorder="1" applyAlignment="1">
      <alignment horizontal="center" vertical="center"/>
      <protection/>
    </xf>
    <xf numFmtId="0" fontId="4" fillId="34" borderId="15" xfId="67" applyFont="1" applyFill="1" applyBorder="1" applyAlignment="1">
      <alignment horizontal="center" vertical="center"/>
      <protection/>
    </xf>
    <xf numFmtId="0" fontId="4" fillId="34" borderId="10" xfId="67" applyFont="1" applyFill="1" applyBorder="1" applyAlignment="1">
      <alignment horizontal="center" vertical="center"/>
      <protection/>
    </xf>
    <xf numFmtId="0" fontId="4" fillId="34" borderId="11" xfId="67" applyFont="1" applyFill="1" applyBorder="1" applyAlignment="1">
      <alignment horizontal="center" vertical="center"/>
      <protection/>
    </xf>
    <xf numFmtId="0" fontId="4" fillId="34" borderId="12" xfId="67" applyFont="1" applyFill="1" applyBorder="1" applyAlignment="1">
      <alignment horizontal="center" vertical="center"/>
      <protection/>
    </xf>
    <xf numFmtId="0" fontId="4" fillId="34" borderId="17" xfId="67" applyFont="1" applyFill="1" applyBorder="1" applyAlignment="1">
      <alignment horizontal="center" vertical="center"/>
      <protection/>
    </xf>
    <xf numFmtId="0" fontId="4" fillId="34" borderId="18" xfId="67" applyFont="1" applyFill="1" applyBorder="1" applyAlignment="1">
      <alignment horizontal="center" vertical="center"/>
      <protection/>
    </xf>
    <xf numFmtId="0" fontId="4" fillId="34" borderId="19" xfId="67" applyFont="1" applyFill="1" applyBorder="1" applyAlignment="1">
      <alignment horizontal="center" vertical="center"/>
      <protection/>
    </xf>
    <xf numFmtId="0" fontId="4" fillId="34" borderId="16" xfId="67" applyFont="1" applyFill="1" applyBorder="1" applyAlignment="1">
      <alignment horizontal="center" vertical="center"/>
      <protection/>
    </xf>
    <xf numFmtId="0" fontId="4" fillId="34" borderId="20" xfId="67" applyFont="1" applyFill="1" applyBorder="1" applyAlignment="1">
      <alignment horizontal="center" vertical="center"/>
      <protection/>
    </xf>
    <xf numFmtId="0" fontId="4" fillId="34" borderId="0" xfId="67" applyFont="1" applyFill="1" applyBorder="1" applyAlignment="1">
      <alignment horizontal="distributed" vertical="center"/>
      <protection/>
    </xf>
    <xf numFmtId="0" fontId="4" fillId="37" borderId="0" xfId="67" applyFont="1" applyFill="1" applyBorder="1" applyAlignment="1" applyProtection="1">
      <alignment horizontal="left" vertical="center" shrinkToFit="1"/>
      <protection locked="0"/>
    </xf>
    <xf numFmtId="0" fontId="4" fillId="33" borderId="0" xfId="67" applyFont="1" applyFill="1" applyBorder="1" applyAlignment="1">
      <alignment horizontal="left" vertical="center"/>
      <protection/>
    </xf>
    <xf numFmtId="0" fontId="4" fillId="37" borderId="0" xfId="67" applyFont="1" applyFill="1" applyAlignment="1" applyProtection="1">
      <alignment vertical="center" shrinkToFit="1"/>
      <protection locked="0"/>
    </xf>
    <xf numFmtId="0" fontId="3" fillId="0" borderId="0" xfId="67" applyAlignment="1" applyProtection="1">
      <alignment vertical="center" shrinkToFit="1"/>
      <protection locked="0"/>
    </xf>
    <xf numFmtId="0" fontId="4" fillId="36" borderId="0" xfId="67" applyFont="1" applyFill="1" applyBorder="1" applyAlignment="1" applyProtection="1">
      <alignment vertical="center"/>
      <protection locked="0"/>
    </xf>
    <xf numFmtId="0" fontId="7" fillId="37" borderId="0" xfId="67" applyFont="1" applyFill="1" applyBorder="1" applyAlignment="1" applyProtection="1">
      <alignment vertical="center" shrinkToFit="1"/>
      <protection locked="0"/>
    </xf>
    <xf numFmtId="0" fontId="7" fillId="37" borderId="18" xfId="67" applyFont="1" applyFill="1" applyBorder="1" applyAlignment="1" applyProtection="1">
      <alignment vertical="center" shrinkToFit="1"/>
      <protection locked="0"/>
    </xf>
    <xf numFmtId="0" fontId="7" fillId="37" borderId="0" xfId="67" applyFont="1" applyFill="1" applyBorder="1" applyAlignment="1" applyProtection="1">
      <alignment horizontal="left" vertical="center" shrinkToFit="1"/>
      <protection locked="0"/>
    </xf>
    <xf numFmtId="0" fontId="4" fillId="37" borderId="16" xfId="67" applyFont="1" applyFill="1" applyBorder="1" applyAlignment="1" applyProtection="1">
      <alignment horizontal="left" vertical="center" shrinkToFit="1"/>
      <protection locked="0"/>
    </xf>
    <xf numFmtId="0" fontId="4" fillId="37" borderId="16" xfId="67" applyFont="1" applyFill="1" applyBorder="1" applyAlignment="1" applyProtection="1">
      <alignment horizontal="left" vertical="top" shrinkToFit="1"/>
      <protection locked="0"/>
    </xf>
    <xf numFmtId="0" fontId="7" fillId="0" borderId="16" xfId="67" applyFont="1" applyBorder="1" applyAlignment="1" applyProtection="1">
      <alignment horizontal="left" vertical="top" shrinkToFit="1"/>
      <protection locked="0"/>
    </xf>
    <xf numFmtId="0" fontId="7" fillId="0" borderId="20" xfId="67" applyFont="1" applyBorder="1" applyAlignment="1" applyProtection="1">
      <alignment horizontal="left" vertical="top" shrinkToFit="1"/>
      <protection locked="0"/>
    </xf>
    <xf numFmtId="0" fontId="8" fillId="36" borderId="0" xfId="73" applyFont="1" applyFill="1" applyBorder="1" applyAlignment="1" applyProtection="1">
      <alignment horizontal="center" vertical="center"/>
      <protection locked="0"/>
    </xf>
    <xf numFmtId="0" fontId="8" fillId="36" borderId="0" xfId="79" applyNumberFormat="1" applyFont="1" applyFill="1" applyBorder="1" applyAlignment="1" applyProtection="1">
      <alignment horizontal="center" vertical="center" shrinkToFit="1"/>
      <protection locked="0"/>
    </xf>
    <xf numFmtId="0" fontId="4" fillId="37" borderId="0" xfId="67" applyFont="1" applyFill="1" applyBorder="1" applyAlignment="1" applyProtection="1">
      <alignment horizontal="center" vertical="center" shrinkToFit="1"/>
      <protection locked="0"/>
    </xf>
    <xf numFmtId="0" fontId="4" fillId="33" borderId="0" xfId="67" applyFont="1" applyFill="1" applyBorder="1" applyAlignment="1" applyProtection="1">
      <alignment horizontal="center" vertical="center"/>
      <protection/>
    </xf>
    <xf numFmtId="0" fontId="4" fillId="37" borderId="20" xfId="67" applyFont="1" applyFill="1" applyBorder="1" applyAlignment="1" applyProtection="1">
      <alignment horizontal="left" vertical="center" shrinkToFit="1"/>
      <protection locked="0"/>
    </xf>
    <xf numFmtId="0" fontId="3" fillId="0" borderId="0" xfId="67" applyBorder="1" applyAlignment="1" applyProtection="1">
      <alignment horizontal="center" vertical="center"/>
      <protection/>
    </xf>
    <xf numFmtId="0" fontId="3" fillId="0" borderId="18" xfId="67" applyBorder="1" applyAlignment="1" applyProtection="1">
      <alignment horizontal="center" vertical="center"/>
      <protection/>
    </xf>
    <xf numFmtId="0" fontId="4" fillId="19" borderId="0" xfId="67" applyFont="1" applyFill="1" applyBorder="1" applyAlignment="1" applyProtection="1">
      <alignment horizontal="center" vertical="center" shrinkToFit="1"/>
      <protection/>
    </xf>
    <xf numFmtId="179" fontId="4" fillId="19" borderId="0" xfId="67" applyNumberFormat="1" applyFont="1" applyFill="1" applyBorder="1" applyAlignment="1" applyProtection="1">
      <alignment horizontal="center" vertical="center"/>
      <protection/>
    </xf>
    <xf numFmtId="179" fontId="3" fillId="19" borderId="0" xfId="67" applyNumberFormat="1" applyFill="1" applyBorder="1" applyAlignment="1" applyProtection="1">
      <alignment vertical="center"/>
      <protection/>
    </xf>
    <xf numFmtId="179" fontId="4" fillId="37" borderId="0" xfId="67" applyNumberFormat="1" applyFont="1" applyFill="1" applyBorder="1" applyAlignment="1" applyProtection="1">
      <alignment horizontal="center" vertical="center"/>
      <protection locked="0"/>
    </xf>
    <xf numFmtId="179" fontId="3" fillId="0" borderId="0" xfId="67" applyNumberFormat="1" applyBorder="1" applyAlignment="1" applyProtection="1">
      <alignment vertical="center"/>
      <protection locked="0"/>
    </xf>
    <xf numFmtId="177" fontId="4" fillId="37" borderId="0" xfId="67" applyNumberFormat="1" applyFont="1" applyFill="1" applyBorder="1" applyAlignment="1" applyProtection="1">
      <alignment horizontal="center" vertical="center"/>
      <protection locked="0"/>
    </xf>
    <xf numFmtId="177" fontId="3" fillId="0" borderId="0" xfId="67" applyNumberFormat="1" applyBorder="1" applyAlignment="1" applyProtection="1">
      <alignment vertical="center"/>
      <protection locked="0"/>
    </xf>
    <xf numFmtId="0" fontId="4" fillId="37" borderId="0" xfId="67" applyFont="1" applyFill="1" applyBorder="1" applyAlignment="1" applyProtection="1">
      <alignment vertical="center" shrinkToFit="1"/>
      <protection locked="0"/>
    </xf>
    <xf numFmtId="0" fontId="3" fillId="37" borderId="0" xfId="67" applyFill="1" applyBorder="1" applyAlignment="1" applyProtection="1">
      <alignment vertical="center" shrinkToFit="1"/>
      <protection locked="0"/>
    </xf>
    <xf numFmtId="0" fontId="4" fillId="34" borderId="16" xfId="67" applyFont="1" applyFill="1" applyBorder="1" applyAlignment="1" applyProtection="1">
      <alignment horizontal="center" vertical="center"/>
      <protection/>
    </xf>
    <xf numFmtId="0" fontId="3" fillId="0" borderId="16" xfId="67" applyBorder="1" applyAlignment="1" applyProtection="1">
      <alignment horizontal="center" vertical="center"/>
      <protection/>
    </xf>
    <xf numFmtId="0" fontId="4" fillId="37" borderId="16" xfId="67" applyFont="1" applyFill="1" applyBorder="1" applyAlignment="1" applyProtection="1">
      <alignment vertical="center" shrinkToFit="1"/>
      <protection locked="0"/>
    </xf>
    <xf numFmtId="0" fontId="3" fillId="37" borderId="16" xfId="67" applyFill="1" applyBorder="1" applyAlignment="1" applyProtection="1">
      <alignment vertical="center" shrinkToFit="1"/>
      <protection locked="0"/>
    </xf>
    <xf numFmtId="0" fontId="3" fillId="0" borderId="20" xfId="67" applyBorder="1" applyAlignment="1" applyProtection="1">
      <alignment horizontal="center" vertical="center"/>
      <protection/>
    </xf>
    <xf numFmtId="0" fontId="4" fillId="37" borderId="0" xfId="67" applyFont="1" applyFill="1" applyBorder="1" applyAlignment="1" applyProtection="1">
      <alignment horizontal="center" vertical="center"/>
      <protection locked="0"/>
    </xf>
    <xf numFmtId="0" fontId="3" fillId="0" borderId="0" xfId="67" applyBorder="1" applyAlignment="1" applyProtection="1">
      <alignment vertical="center"/>
      <protection locked="0"/>
    </xf>
    <xf numFmtId="177" fontId="4" fillId="19" borderId="0" xfId="67" applyNumberFormat="1" applyFont="1" applyFill="1" applyBorder="1" applyAlignment="1" applyProtection="1">
      <alignment horizontal="center" vertical="center"/>
      <protection/>
    </xf>
    <xf numFmtId="177" fontId="3" fillId="19" borderId="0" xfId="67" applyNumberFormat="1" applyFill="1" applyBorder="1" applyAlignment="1" applyProtection="1">
      <alignment vertical="center"/>
      <protection/>
    </xf>
    <xf numFmtId="178" fontId="4" fillId="19" borderId="0" xfId="67" applyNumberFormat="1" applyFont="1" applyFill="1" applyBorder="1" applyAlignment="1" applyProtection="1">
      <alignment horizontal="center" vertical="center"/>
      <protection/>
    </xf>
    <xf numFmtId="178" fontId="3" fillId="19" borderId="0" xfId="67" applyNumberFormat="1" applyFill="1" applyBorder="1" applyAlignment="1" applyProtection="1">
      <alignment vertical="center"/>
      <protection/>
    </xf>
    <xf numFmtId="0" fontId="4" fillId="33" borderId="0" xfId="67" applyFont="1" applyFill="1" applyBorder="1" applyAlignment="1" applyProtection="1">
      <alignment horizontal="left" vertical="center"/>
      <protection/>
    </xf>
    <xf numFmtId="0" fontId="3" fillId="0" borderId="0" xfId="67" applyBorder="1" applyAlignment="1" applyProtection="1">
      <alignment horizontal="left" vertical="center"/>
      <protection/>
    </xf>
    <xf numFmtId="0" fontId="0" fillId="0" borderId="0" xfId="80" applyFont="1" applyBorder="1" applyAlignment="1">
      <alignment horizontal="center" vertical="center" wrapText="1"/>
      <protection/>
    </xf>
    <xf numFmtId="0" fontId="3" fillId="0" borderId="0" xfId="80" applyBorder="1" applyAlignment="1">
      <alignment horizontal="center" vertical="center" wrapText="1"/>
      <protection/>
    </xf>
    <xf numFmtId="2" fontId="4" fillId="37" borderId="0" xfId="67" applyNumberFormat="1" applyFont="1" applyFill="1" applyBorder="1" applyAlignment="1" applyProtection="1">
      <alignment horizontal="center" vertical="center"/>
      <protection locked="0"/>
    </xf>
    <xf numFmtId="2" fontId="3" fillId="0" borderId="0" xfId="67" applyNumberFormat="1" applyBorder="1" applyAlignment="1" applyProtection="1">
      <alignment vertical="center"/>
      <protection locked="0"/>
    </xf>
    <xf numFmtId="0" fontId="10" fillId="34" borderId="11" xfId="67" applyFont="1" applyFill="1" applyBorder="1" applyAlignment="1" applyProtection="1">
      <alignment horizontal="left" vertical="center"/>
      <protection/>
    </xf>
    <xf numFmtId="0" fontId="10" fillId="34" borderId="0" xfId="67" applyFont="1" applyFill="1" applyBorder="1" applyAlignment="1" applyProtection="1">
      <alignment horizontal="left" vertical="center"/>
      <protection/>
    </xf>
    <xf numFmtId="0" fontId="11" fillId="34" borderId="11" xfId="67" applyFont="1" applyFill="1" applyBorder="1" applyAlignment="1" applyProtection="1">
      <alignment horizontal="center" vertical="center" wrapText="1"/>
      <protection/>
    </xf>
    <xf numFmtId="0" fontId="11" fillId="34" borderId="0" xfId="67" applyFont="1" applyFill="1" applyBorder="1" applyAlignment="1" applyProtection="1">
      <alignment horizontal="center" vertical="center" wrapText="1"/>
      <protection/>
    </xf>
    <xf numFmtId="0" fontId="4" fillId="34" borderId="11" xfId="67" applyFont="1" applyFill="1" applyBorder="1" applyAlignment="1" applyProtection="1">
      <alignment horizontal="center" vertical="center"/>
      <protection/>
    </xf>
    <xf numFmtId="0" fontId="4" fillId="34" borderId="13" xfId="67" applyFont="1" applyFill="1" applyBorder="1" applyAlignment="1" applyProtection="1">
      <alignment vertical="center"/>
      <protection/>
    </xf>
    <xf numFmtId="0" fontId="3" fillId="0" borderId="14" xfId="67" applyBorder="1" applyAlignment="1" applyProtection="1">
      <alignment vertical="center"/>
      <protection/>
    </xf>
    <xf numFmtId="176" fontId="4" fillId="13" borderId="14" xfId="67" applyNumberFormat="1" applyFont="1" applyFill="1" applyBorder="1" applyAlignment="1" applyProtection="1">
      <alignment horizontal="center" vertical="center"/>
      <protection/>
    </xf>
    <xf numFmtId="0" fontId="3" fillId="13" borderId="14" xfId="67" applyFill="1" applyBorder="1" applyAlignment="1" applyProtection="1">
      <alignment vertical="center"/>
      <protection/>
    </xf>
    <xf numFmtId="0" fontId="4" fillId="34" borderId="14" xfId="67" applyFont="1" applyFill="1" applyBorder="1" applyAlignment="1" applyProtection="1">
      <alignment vertical="center"/>
      <protection/>
    </xf>
    <xf numFmtId="0" fontId="4" fillId="34" borderId="14" xfId="67" applyFont="1" applyFill="1" applyBorder="1" applyAlignment="1" applyProtection="1">
      <alignment horizontal="left" vertical="center"/>
      <protection/>
    </xf>
    <xf numFmtId="176" fontId="4" fillId="37" borderId="14" xfId="67" applyNumberFormat="1" applyFont="1" applyFill="1" applyBorder="1" applyAlignment="1" applyProtection="1">
      <alignment horizontal="center" vertical="center"/>
      <protection locked="0"/>
    </xf>
    <xf numFmtId="0" fontId="4" fillId="34" borderId="13" xfId="67" applyFont="1" applyFill="1" applyBorder="1" applyAlignment="1" applyProtection="1">
      <alignment horizontal="left" vertical="center"/>
      <protection/>
    </xf>
    <xf numFmtId="0" fontId="4" fillId="37" borderId="14" xfId="67" applyFont="1" applyFill="1" applyBorder="1" applyAlignment="1" applyProtection="1">
      <alignment horizontal="center" vertical="center" shrinkToFit="1"/>
      <protection locked="0"/>
    </xf>
    <xf numFmtId="0" fontId="3" fillId="0" borderId="14" xfId="67" applyBorder="1" applyAlignment="1" applyProtection="1">
      <alignment horizontal="center" vertical="center" shrinkToFit="1"/>
      <protection locked="0"/>
    </xf>
    <xf numFmtId="0" fontId="4" fillId="34" borderId="14" xfId="67" applyFont="1" applyFill="1" applyBorder="1" applyAlignment="1" applyProtection="1">
      <alignment horizontal="center" vertical="center"/>
      <protection/>
    </xf>
    <xf numFmtId="0" fontId="3" fillId="0" borderId="14" xfId="67" applyBorder="1" applyAlignment="1" applyProtection="1">
      <alignment horizontal="center" vertical="center"/>
      <protection/>
    </xf>
    <xf numFmtId="0" fontId="4" fillId="34" borderId="10" xfId="67" applyFont="1" applyFill="1" applyBorder="1" applyAlignment="1" applyProtection="1">
      <alignment horizontal="left" vertical="center"/>
      <protection/>
    </xf>
    <xf numFmtId="0" fontId="4" fillId="34" borderId="11" xfId="67" applyFont="1" applyFill="1" applyBorder="1" applyAlignment="1" applyProtection="1">
      <alignment horizontal="left" vertical="center"/>
      <protection/>
    </xf>
    <xf numFmtId="2" fontId="4" fillId="37" borderId="11" xfId="67" applyNumberFormat="1" applyFont="1" applyFill="1" applyBorder="1" applyAlignment="1" applyProtection="1">
      <alignment horizontal="center" vertical="center"/>
      <protection locked="0"/>
    </xf>
    <xf numFmtId="0" fontId="4" fillId="34" borderId="12" xfId="67" applyFont="1" applyFill="1" applyBorder="1" applyAlignment="1" applyProtection="1">
      <alignment horizontal="left" vertical="center"/>
      <protection/>
    </xf>
    <xf numFmtId="184" fontId="4" fillId="19" borderId="14" xfId="67" applyNumberFormat="1" applyFont="1" applyFill="1" applyBorder="1" applyAlignment="1" applyProtection="1">
      <alignment horizontal="left" vertical="center" shrinkToFit="1"/>
      <protection/>
    </xf>
    <xf numFmtId="184" fontId="4" fillId="19" borderId="15" xfId="67" applyNumberFormat="1" applyFont="1" applyFill="1" applyBorder="1" applyAlignment="1" applyProtection="1">
      <alignment horizontal="left" vertical="center" shrinkToFit="1"/>
      <protection/>
    </xf>
    <xf numFmtId="0" fontId="4" fillId="37" borderId="17" xfId="67" applyFont="1" applyFill="1" applyBorder="1" applyAlignment="1" applyProtection="1">
      <alignment horizontal="left" vertical="top"/>
      <protection locked="0"/>
    </xf>
    <xf numFmtId="0" fontId="3" fillId="0" borderId="0" xfId="67" applyAlignment="1" applyProtection="1">
      <alignment horizontal="left" vertical="top"/>
      <protection locked="0"/>
    </xf>
    <xf numFmtId="0" fontId="3" fillId="0" borderId="18" xfId="67" applyBorder="1" applyAlignment="1" applyProtection="1">
      <alignment horizontal="left" vertical="top"/>
      <protection locked="0"/>
    </xf>
    <xf numFmtId="0" fontId="3" fillId="0" borderId="17" xfId="67" applyBorder="1" applyAlignment="1" applyProtection="1">
      <alignment horizontal="left" vertical="top"/>
      <protection locked="0"/>
    </xf>
    <xf numFmtId="0" fontId="3" fillId="0" borderId="19" xfId="67" applyBorder="1" applyAlignment="1" applyProtection="1">
      <alignment horizontal="left" vertical="top"/>
      <protection locked="0"/>
    </xf>
    <xf numFmtId="0" fontId="3" fillId="0" borderId="16" xfId="67" applyBorder="1" applyAlignment="1" applyProtection="1">
      <alignment horizontal="left" vertical="top"/>
      <protection locked="0"/>
    </xf>
    <xf numFmtId="0" fontId="3" fillId="0" borderId="20" xfId="67" applyBorder="1" applyAlignment="1" applyProtection="1">
      <alignment horizontal="left" vertical="top"/>
      <protection locked="0"/>
    </xf>
    <xf numFmtId="0" fontId="4" fillId="37" borderId="0" xfId="67" applyFont="1" applyFill="1" applyBorder="1" applyAlignment="1" applyProtection="1">
      <alignment horizontal="left" vertical="top"/>
      <protection locked="0"/>
    </xf>
    <xf numFmtId="0" fontId="4" fillId="37" borderId="18" xfId="67" applyFont="1" applyFill="1" applyBorder="1" applyAlignment="1" applyProtection="1">
      <alignment horizontal="left" vertical="top"/>
      <protection locked="0"/>
    </xf>
    <xf numFmtId="0" fontId="4" fillId="37" borderId="19" xfId="67" applyFont="1" applyFill="1" applyBorder="1" applyAlignment="1" applyProtection="1">
      <alignment horizontal="left" vertical="top"/>
      <protection locked="0"/>
    </xf>
    <xf numFmtId="0" fontId="4" fillId="37" borderId="16" xfId="67" applyFont="1" applyFill="1" applyBorder="1" applyAlignment="1" applyProtection="1">
      <alignment horizontal="left" vertical="top"/>
      <protection locked="0"/>
    </xf>
    <xf numFmtId="0" fontId="4" fillId="37" borderId="20" xfId="67" applyFont="1" applyFill="1" applyBorder="1" applyAlignment="1" applyProtection="1">
      <alignment horizontal="left" vertical="top"/>
      <protection locked="0"/>
    </xf>
    <xf numFmtId="0" fontId="4" fillId="34" borderId="19" xfId="67" applyFont="1" applyFill="1" applyBorder="1" applyAlignment="1" applyProtection="1">
      <alignment horizontal="left" vertical="center"/>
      <protection/>
    </xf>
    <xf numFmtId="0" fontId="4" fillId="33" borderId="16" xfId="67" applyFont="1" applyFill="1" applyBorder="1" applyAlignment="1" applyProtection="1">
      <alignment horizontal="left" vertical="center"/>
      <protection/>
    </xf>
    <xf numFmtId="2" fontId="4" fillId="37" borderId="16" xfId="67" applyNumberFormat="1" applyFont="1" applyFill="1" applyBorder="1" applyAlignment="1" applyProtection="1">
      <alignment horizontal="center" vertical="center"/>
      <protection locked="0"/>
    </xf>
    <xf numFmtId="0" fontId="4" fillId="33" borderId="20" xfId="67" applyFont="1" applyFill="1" applyBorder="1" applyAlignment="1" applyProtection="1">
      <alignment horizontal="left" vertical="center"/>
      <protection/>
    </xf>
    <xf numFmtId="178" fontId="4" fillId="37" borderId="0" xfId="67" applyNumberFormat="1" applyFont="1" applyFill="1" applyBorder="1" applyAlignment="1" applyProtection="1">
      <alignment horizontal="center" vertical="center"/>
      <protection locked="0"/>
    </xf>
    <xf numFmtId="49" fontId="4" fillId="37" borderId="11" xfId="67" applyNumberFormat="1" applyFont="1" applyFill="1" applyBorder="1" applyAlignment="1" applyProtection="1">
      <alignment horizontal="center" vertical="center"/>
      <protection locked="0"/>
    </xf>
    <xf numFmtId="49" fontId="4" fillId="37" borderId="16" xfId="67" applyNumberFormat="1" applyFont="1" applyFill="1" applyBorder="1" applyAlignment="1" applyProtection="1">
      <alignment horizontal="center" vertical="center"/>
      <protection locked="0"/>
    </xf>
    <xf numFmtId="0" fontId="4" fillId="34" borderId="11" xfId="67" applyFont="1" applyFill="1" applyBorder="1" applyAlignment="1">
      <alignment horizontal="left" vertical="center"/>
      <protection/>
    </xf>
    <xf numFmtId="0" fontId="4" fillId="34" borderId="16" xfId="67" applyFont="1" applyFill="1" applyBorder="1" applyAlignment="1">
      <alignment horizontal="left" vertical="center"/>
      <protection/>
    </xf>
    <xf numFmtId="0" fontId="4" fillId="34" borderId="10" xfId="67" applyFont="1" applyFill="1" applyBorder="1" applyAlignment="1">
      <alignment horizontal="left" vertical="center"/>
      <protection/>
    </xf>
    <xf numFmtId="0" fontId="4" fillId="34" borderId="19" xfId="67" applyFont="1" applyFill="1" applyBorder="1" applyAlignment="1">
      <alignment horizontal="left" vertical="center"/>
      <protection/>
    </xf>
    <xf numFmtId="0" fontId="4" fillId="36" borderId="11" xfId="67" applyFont="1" applyFill="1" applyBorder="1" applyAlignment="1" applyProtection="1">
      <alignment horizontal="center" vertical="center"/>
      <protection locked="0"/>
    </xf>
    <xf numFmtId="0" fontId="4" fillId="36" borderId="16" xfId="67" applyFont="1" applyFill="1" applyBorder="1" applyAlignment="1" applyProtection="1">
      <alignment horizontal="center" vertical="center"/>
      <protection locked="0"/>
    </xf>
    <xf numFmtId="0" fontId="4" fillId="33" borderId="11" xfId="67" applyFont="1" applyFill="1" applyBorder="1" applyAlignment="1" applyProtection="1">
      <alignment horizontal="center" vertical="center"/>
      <protection/>
    </xf>
    <xf numFmtId="0" fontId="4" fillId="33" borderId="16" xfId="67" applyFont="1" applyFill="1" applyBorder="1" applyAlignment="1" applyProtection="1">
      <alignment horizontal="center" vertical="center"/>
      <protection/>
    </xf>
    <xf numFmtId="0" fontId="4" fillId="37" borderId="10" xfId="67" applyFont="1" applyFill="1" applyBorder="1" applyAlignment="1" applyProtection="1">
      <alignment horizontal="left" vertical="top" wrapText="1"/>
      <protection locked="0"/>
    </xf>
    <xf numFmtId="0" fontId="4" fillId="37" borderId="11" xfId="67" applyFont="1" applyFill="1" applyBorder="1" applyAlignment="1" applyProtection="1">
      <alignment horizontal="left" vertical="top" wrapText="1"/>
      <protection locked="0"/>
    </xf>
    <xf numFmtId="0" fontId="4" fillId="37" borderId="12" xfId="67" applyFont="1" applyFill="1" applyBorder="1" applyAlignment="1" applyProtection="1">
      <alignment horizontal="left" vertical="top" wrapText="1"/>
      <protection locked="0"/>
    </xf>
    <xf numFmtId="0" fontId="4" fillId="37" borderId="17" xfId="67" applyFont="1" applyFill="1" applyBorder="1" applyAlignment="1" applyProtection="1">
      <alignment horizontal="left" vertical="top" wrapText="1"/>
      <protection locked="0"/>
    </xf>
    <xf numFmtId="0" fontId="4" fillId="37" borderId="0" xfId="67" applyFont="1" applyFill="1" applyBorder="1" applyAlignment="1" applyProtection="1">
      <alignment horizontal="left" vertical="top" wrapText="1"/>
      <protection locked="0"/>
    </xf>
    <xf numFmtId="0" fontId="4" fillId="37" borderId="18" xfId="67" applyFont="1" applyFill="1" applyBorder="1" applyAlignment="1" applyProtection="1">
      <alignment horizontal="left" vertical="top" wrapText="1"/>
      <protection locked="0"/>
    </xf>
    <xf numFmtId="0" fontId="4" fillId="37" borderId="19" xfId="67" applyFont="1" applyFill="1" applyBorder="1" applyAlignment="1" applyProtection="1">
      <alignment horizontal="left" vertical="top" wrapText="1"/>
      <protection locked="0"/>
    </xf>
    <xf numFmtId="0" fontId="4" fillId="37" borderId="16" xfId="67" applyFont="1" applyFill="1" applyBorder="1" applyAlignment="1" applyProtection="1">
      <alignment horizontal="left" vertical="top" wrapText="1"/>
      <protection locked="0"/>
    </xf>
    <xf numFmtId="0" fontId="4" fillId="37" borderId="20" xfId="67" applyFont="1" applyFill="1" applyBorder="1" applyAlignment="1" applyProtection="1">
      <alignment horizontal="left" vertical="top" wrapText="1"/>
      <protection locked="0"/>
    </xf>
    <xf numFmtId="0" fontId="4" fillId="33" borderId="0" xfId="67" applyFont="1" applyFill="1" applyBorder="1" applyAlignment="1">
      <alignment horizontal="left" vertical="distributed" wrapText="1"/>
      <protection/>
    </xf>
    <xf numFmtId="0" fontId="4" fillId="33" borderId="0" xfId="67" applyFont="1" applyFill="1" applyBorder="1" applyAlignment="1">
      <alignment horizontal="left" vertical="justify" wrapText="1"/>
      <protection/>
    </xf>
    <xf numFmtId="0" fontId="4" fillId="36" borderId="0" xfId="67" applyFont="1" applyFill="1" applyBorder="1" applyAlignment="1" applyProtection="1">
      <alignment horizontal="left" vertical="center" shrinkToFit="1"/>
      <protection locked="0"/>
    </xf>
    <xf numFmtId="0" fontId="4" fillId="36" borderId="0" xfId="67" applyFont="1" applyFill="1" applyBorder="1" applyAlignment="1" applyProtection="1">
      <alignment horizontal="left" shrinkToFit="1"/>
      <protection locked="0"/>
    </xf>
    <xf numFmtId="0" fontId="4" fillId="36" borderId="16" xfId="67" applyFont="1" applyFill="1" applyBorder="1" applyAlignment="1" applyProtection="1">
      <alignment horizontal="left" vertical="center" shrinkToFit="1"/>
      <protection locked="0"/>
    </xf>
    <xf numFmtId="0" fontId="4" fillId="36" borderId="0" xfId="67" applyFont="1" applyFill="1" applyBorder="1" applyAlignment="1" applyProtection="1">
      <alignment horizontal="left" vertical="top" wrapText="1"/>
      <protection locked="0"/>
    </xf>
    <xf numFmtId="0" fontId="4" fillId="36" borderId="16" xfId="67" applyFont="1" applyFill="1" applyBorder="1" applyAlignment="1" applyProtection="1">
      <alignment horizontal="left" vertical="top" wrapText="1"/>
      <protection locked="0"/>
    </xf>
    <xf numFmtId="0" fontId="4" fillId="34" borderId="0" xfId="67" applyFont="1" applyFill="1" applyBorder="1" applyAlignment="1" applyProtection="1">
      <alignment horizontal="left" vertical="top" wrapText="1"/>
      <protection/>
    </xf>
    <xf numFmtId="0" fontId="4" fillId="34" borderId="16" xfId="67" applyFont="1" applyFill="1" applyBorder="1" applyAlignment="1" applyProtection="1">
      <alignment horizontal="left" vertical="top" wrapText="1"/>
      <protection/>
    </xf>
    <xf numFmtId="0" fontId="4" fillId="33" borderId="0" xfId="67" applyFont="1" applyFill="1" applyBorder="1" applyAlignment="1">
      <alignment horizontal="left" vertical="justify"/>
      <protection/>
    </xf>
    <xf numFmtId="1" fontId="4" fillId="37" borderId="0" xfId="67" applyNumberFormat="1" applyFont="1" applyFill="1" applyBorder="1" applyAlignment="1" applyProtection="1">
      <alignment horizontal="center" vertical="center"/>
      <protection locked="0"/>
    </xf>
    <xf numFmtId="0" fontId="4" fillId="0" borderId="13" xfId="64" applyFont="1" applyFill="1" applyBorder="1" applyAlignment="1" applyProtection="1">
      <alignment horizontal="left" vertical="center"/>
      <protection/>
    </xf>
    <xf numFmtId="0" fontId="4" fillId="0" borderId="14" xfId="64" applyFont="1" applyFill="1" applyBorder="1" applyAlignment="1" applyProtection="1">
      <alignment horizontal="left" vertical="center"/>
      <protection/>
    </xf>
    <xf numFmtId="0" fontId="4" fillId="0" borderId="15" xfId="64" applyFont="1" applyFill="1" applyBorder="1" applyAlignment="1" applyProtection="1">
      <alignment horizontal="left" vertical="center"/>
      <protection/>
    </xf>
    <xf numFmtId="0" fontId="11" fillId="36" borderId="0" xfId="64" applyFont="1" applyFill="1" applyBorder="1" applyAlignment="1" applyProtection="1">
      <alignment horizontal="center" vertical="center" shrinkToFit="1"/>
      <protection locked="0"/>
    </xf>
    <xf numFmtId="0" fontId="11" fillId="36" borderId="18" xfId="64" applyFont="1" applyFill="1" applyBorder="1" applyAlignment="1" applyProtection="1">
      <alignment horizontal="center" vertical="center" shrinkToFit="1"/>
      <protection locked="0"/>
    </xf>
    <xf numFmtId="0" fontId="4" fillId="33" borderId="10" xfId="64" applyFont="1" applyFill="1" applyBorder="1" applyAlignment="1">
      <alignment horizontal="left" vertical="top" wrapText="1"/>
      <protection/>
    </xf>
    <xf numFmtId="0" fontId="4" fillId="33" borderId="11" xfId="64" applyFont="1" applyFill="1" applyBorder="1" applyAlignment="1">
      <alignment horizontal="left" vertical="top" wrapText="1"/>
      <protection/>
    </xf>
    <xf numFmtId="0" fontId="4" fillId="33" borderId="12" xfId="64" applyFont="1" applyFill="1" applyBorder="1" applyAlignment="1">
      <alignment horizontal="left" vertical="top" wrapText="1"/>
      <protection/>
    </xf>
    <xf numFmtId="0" fontId="4" fillId="33" borderId="17" xfId="64" applyFont="1" applyFill="1" applyBorder="1" applyAlignment="1">
      <alignment horizontal="left" vertical="top" wrapText="1"/>
      <protection/>
    </xf>
    <xf numFmtId="0" fontId="4" fillId="33" borderId="0" xfId="64" applyFont="1" applyFill="1" applyBorder="1" applyAlignment="1">
      <alignment horizontal="left" vertical="top" wrapText="1"/>
      <protection/>
    </xf>
    <xf numFmtId="0" fontId="4" fillId="33" borderId="18" xfId="64" applyFont="1" applyFill="1" applyBorder="1" applyAlignment="1">
      <alignment horizontal="left" vertical="top" wrapText="1"/>
      <protection/>
    </xf>
    <xf numFmtId="0" fontId="4" fillId="0" borderId="10" xfId="64" applyFont="1" applyBorder="1" applyAlignment="1">
      <alignment horizontal="left" vertical="center" wrapText="1"/>
      <protection/>
    </xf>
    <xf numFmtId="0" fontId="3" fillId="0" borderId="11" xfId="64" applyBorder="1" applyAlignment="1">
      <alignment horizontal="left" vertical="center" wrapText="1"/>
      <protection/>
    </xf>
    <xf numFmtId="0" fontId="3" fillId="0" borderId="12" xfId="64" applyBorder="1" applyAlignment="1">
      <alignment horizontal="left" vertical="center" wrapText="1"/>
      <protection/>
    </xf>
    <xf numFmtId="0" fontId="4" fillId="34" borderId="16" xfId="64" applyFont="1" applyFill="1" applyBorder="1" applyAlignment="1">
      <alignment horizontal="left" vertical="center"/>
      <protection/>
    </xf>
    <xf numFmtId="0" fontId="4" fillId="34" borderId="20" xfId="64" applyFont="1" applyFill="1" applyBorder="1" applyAlignment="1">
      <alignment horizontal="left" vertical="center"/>
      <protection/>
    </xf>
    <xf numFmtId="0" fontId="4" fillId="34" borderId="10" xfId="64" applyFont="1" applyFill="1" applyBorder="1" applyAlignment="1">
      <alignment vertical="top"/>
      <protection/>
    </xf>
    <xf numFmtId="0" fontId="18" fillId="34" borderId="11" xfId="64" applyFont="1" applyFill="1" applyBorder="1" applyAlignment="1">
      <alignment vertical="top"/>
      <protection/>
    </xf>
    <xf numFmtId="0" fontId="11" fillId="34" borderId="10" xfId="64" applyFont="1" applyFill="1" applyBorder="1" applyAlignment="1">
      <alignment horizontal="center" vertical="center"/>
      <protection/>
    </xf>
    <xf numFmtId="0" fontId="11" fillId="34" borderId="11" xfId="64" applyFont="1" applyFill="1" applyBorder="1" applyAlignment="1">
      <alignment horizontal="center" vertical="center"/>
      <protection/>
    </xf>
    <xf numFmtId="0" fontId="11" fillId="34" borderId="12" xfId="64" applyFont="1" applyFill="1" applyBorder="1" applyAlignment="1">
      <alignment horizontal="center" vertical="center"/>
      <protection/>
    </xf>
    <xf numFmtId="0" fontId="11" fillId="34" borderId="17" xfId="64" applyFont="1" applyFill="1" applyBorder="1" applyAlignment="1">
      <alignment horizontal="center" vertical="center"/>
      <protection/>
    </xf>
    <xf numFmtId="0" fontId="11" fillId="34" borderId="0" xfId="64" applyFont="1" applyFill="1" applyBorder="1" applyAlignment="1">
      <alignment horizontal="center" vertical="center"/>
      <protection/>
    </xf>
    <xf numFmtId="0" fontId="11" fillId="34" borderId="18" xfId="64" applyFont="1" applyFill="1" applyBorder="1" applyAlignment="1">
      <alignment horizontal="center" vertical="center"/>
      <protection/>
    </xf>
    <xf numFmtId="0" fontId="11" fillId="0" borderId="0" xfId="64" applyFont="1" applyFill="1" applyBorder="1" applyAlignment="1" applyProtection="1">
      <alignment horizontal="left" vertical="center"/>
      <protection/>
    </xf>
    <xf numFmtId="0" fontId="11" fillId="0" borderId="18" xfId="64" applyFont="1" applyFill="1" applyBorder="1" applyAlignment="1" applyProtection="1">
      <alignment horizontal="left" vertical="center"/>
      <protection/>
    </xf>
    <xf numFmtId="0" fontId="4" fillId="0" borderId="10" xfId="64" applyFont="1" applyBorder="1" applyAlignment="1">
      <alignment horizontal="left" vertical="top" wrapText="1"/>
      <protection/>
    </xf>
    <xf numFmtId="0" fontId="4" fillId="0" borderId="11" xfId="64" applyFont="1" applyBorder="1" applyAlignment="1">
      <alignment horizontal="left" vertical="top" wrapText="1"/>
      <protection/>
    </xf>
    <xf numFmtId="0" fontId="4" fillId="0" borderId="12" xfId="64" applyFont="1" applyBorder="1" applyAlignment="1">
      <alignment horizontal="left" vertical="top" wrapText="1"/>
      <protection/>
    </xf>
    <xf numFmtId="0" fontId="4" fillId="0" borderId="19" xfId="64" applyFont="1" applyBorder="1" applyAlignment="1">
      <alignment horizontal="left" vertical="top" wrapText="1"/>
      <protection/>
    </xf>
    <xf numFmtId="0" fontId="4" fillId="0" borderId="16" xfId="64" applyFont="1" applyBorder="1" applyAlignment="1">
      <alignment horizontal="left" vertical="top" wrapText="1"/>
      <protection/>
    </xf>
    <xf numFmtId="0" fontId="4" fillId="0" borderId="20" xfId="64" applyFont="1" applyBorder="1" applyAlignment="1">
      <alignment horizontal="left" vertical="top" wrapText="1"/>
      <protection/>
    </xf>
    <xf numFmtId="0" fontId="19" fillId="34" borderId="16" xfId="64" applyFont="1" applyFill="1" applyBorder="1" applyAlignment="1">
      <alignment horizontal="right" vertical="top" wrapText="1"/>
      <protection/>
    </xf>
    <xf numFmtId="0" fontId="23" fillId="34" borderId="16" xfId="64" applyFont="1" applyFill="1" applyBorder="1" applyAlignment="1">
      <alignment horizontal="right" vertical="top" wrapText="1"/>
      <protection/>
    </xf>
    <xf numFmtId="0" fontId="23" fillId="34" borderId="20" xfId="64" applyFont="1" applyFill="1" applyBorder="1" applyAlignment="1">
      <alignment horizontal="right" vertical="top" wrapText="1"/>
      <protection/>
    </xf>
    <xf numFmtId="0" fontId="4" fillId="34" borderId="11" xfId="64" applyFont="1" applyFill="1" applyBorder="1" applyAlignment="1">
      <alignment horizontal="left" vertical="center" shrinkToFit="1"/>
      <protection/>
    </xf>
    <xf numFmtId="0" fontId="4" fillId="34" borderId="12" xfId="64" applyFont="1" applyFill="1" applyBorder="1" applyAlignment="1">
      <alignment horizontal="left" vertical="center" shrinkToFit="1"/>
      <protection/>
    </xf>
    <xf numFmtId="0" fontId="4" fillId="34" borderId="11" xfId="64" applyFont="1" applyFill="1" applyBorder="1" applyAlignment="1">
      <alignment horizontal="left" vertical="center" wrapText="1"/>
      <protection/>
    </xf>
    <xf numFmtId="0" fontId="4" fillId="34" borderId="12" xfId="64" applyFont="1" applyFill="1" applyBorder="1" applyAlignment="1">
      <alignment horizontal="left" vertical="center" wrapText="1"/>
      <protection/>
    </xf>
    <xf numFmtId="0" fontId="4" fillId="0" borderId="0" xfId="64" applyFont="1" applyBorder="1" applyAlignment="1">
      <alignment horizontal="left" vertical="top" wrapText="1"/>
      <protection/>
    </xf>
    <xf numFmtId="0" fontId="4" fillId="0" borderId="18" xfId="64" applyFont="1" applyBorder="1" applyAlignment="1">
      <alignment horizontal="left" vertical="top" wrapText="1"/>
      <protection/>
    </xf>
    <xf numFmtId="0" fontId="4" fillId="37" borderId="16" xfId="64" applyFont="1" applyFill="1" applyBorder="1" applyAlignment="1" applyProtection="1">
      <alignment horizontal="left" vertical="center" shrinkToFit="1"/>
      <protection locked="0"/>
    </xf>
    <xf numFmtId="0" fontId="18" fillId="34" borderId="0" xfId="64" applyFont="1" applyFill="1" applyBorder="1" applyAlignment="1">
      <alignment vertical="top" wrapText="1"/>
      <protection/>
    </xf>
    <xf numFmtId="0" fontId="18" fillId="34" borderId="18" xfId="64" applyFont="1" applyFill="1" applyBorder="1" applyAlignment="1">
      <alignment vertical="top" wrapText="1"/>
      <protection/>
    </xf>
    <xf numFmtId="0" fontId="4" fillId="0" borderId="11" xfId="64" applyFont="1" applyFill="1" applyBorder="1" applyAlignment="1">
      <alignment horizontal="left" vertical="center" wrapText="1"/>
      <protection/>
    </xf>
    <xf numFmtId="0" fontId="3" fillId="0" borderId="11" xfId="64" applyBorder="1">
      <alignment/>
      <protection/>
    </xf>
    <xf numFmtId="0" fontId="3" fillId="0" borderId="12" xfId="64" applyBorder="1">
      <alignment/>
      <protection/>
    </xf>
    <xf numFmtId="0" fontId="4" fillId="34" borderId="0" xfId="64" applyFont="1" applyFill="1" applyBorder="1" applyAlignment="1">
      <alignment vertical="center" shrinkToFit="1"/>
      <protection/>
    </xf>
    <xf numFmtId="0" fontId="3" fillId="0" borderId="0" xfId="64" applyAlignment="1">
      <alignment vertical="center" shrinkToFit="1"/>
      <protection/>
    </xf>
    <xf numFmtId="0" fontId="3" fillId="0" borderId="18" xfId="64" applyBorder="1" applyAlignment="1">
      <alignment vertical="center" shrinkToFit="1"/>
      <protection/>
    </xf>
    <xf numFmtId="0" fontId="4" fillId="34" borderId="11" xfId="64" applyFont="1" applyFill="1" applyBorder="1" applyAlignment="1">
      <alignment horizontal="left" vertical="center"/>
      <protection/>
    </xf>
    <xf numFmtId="0" fontId="3" fillId="0" borderId="11" xfId="64" applyBorder="1" applyAlignment="1">
      <alignment horizontal="left" vertical="center"/>
      <protection/>
    </xf>
    <xf numFmtId="0" fontId="3" fillId="0" borderId="12" xfId="64" applyBorder="1" applyAlignment="1">
      <alignment horizontal="left" vertical="center"/>
      <protection/>
    </xf>
    <xf numFmtId="0" fontId="18" fillId="34" borderId="11" xfId="64" applyFont="1" applyFill="1" applyBorder="1" applyAlignment="1">
      <alignment horizontal="left" vertical="center" wrapText="1"/>
      <protection/>
    </xf>
    <xf numFmtId="0" fontId="18" fillId="34" borderId="12" xfId="64" applyFont="1" applyFill="1" applyBorder="1" applyAlignment="1">
      <alignment horizontal="left" vertical="center" wrapText="1"/>
      <protection/>
    </xf>
    <xf numFmtId="0" fontId="19" fillId="34" borderId="0" xfId="64" applyFont="1" applyFill="1" applyBorder="1" applyAlignment="1">
      <alignment vertical="top" wrapText="1"/>
      <protection/>
    </xf>
    <xf numFmtId="0" fontId="21" fillId="34" borderId="18" xfId="64" applyFont="1" applyFill="1" applyBorder="1" applyAlignment="1">
      <alignment vertical="top" wrapText="1"/>
      <protection/>
    </xf>
    <xf numFmtId="0" fontId="22" fillId="34" borderId="0" xfId="64" applyFont="1" applyFill="1" applyBorder="1" applyAlignment="1">
      <alignment vertical="top" wrapText="1"/>
      <protection/>
    </xf>
    <xf numFmtId="0" fontId="22" fillId="34" borderId="18" xfId="64" applyFont="1" applyFill="1" applyBorder="1" applyAlignment="1">
      <alignment vertical="top" wrapText="1"/>
      <protection/>
    </xf>
    <xf numFmtId="0" fontId="4" fillId="0" borderId="11" xfId="64" applyFont="1" applyFill="1" applyBorder="1" applyAlignment="1">
      <alignment horizontal="left" vertical="top" wrapText="1"/>
      <protection/>
    </xf>
    <xf numFmtId="0" fontId="3" fillId="0" borderId="16" xfId="64" applyBorder="1">
      <alignment/>
      <protection/>
    </xf>
    <xf numFmtId="0" fontId="3" fillId="0" borderId="20" xfId="64" applyBorder="1">
      <alignment/>
      <protection/>
    </xf>
    <xf numFmtId="0" fontId="11" fillId="0" borderId="11" xfId="64" applyFont="1" applyFill="1" applyBorder="1" applyAlignment="1">
      <alignment horizontal="left" vertical="top" wrapText="1"/>
      <protection/>
    </xf>
    <xf numFmtId="0" fontId="20" fillId="0" borderId="11" xfId="64" applyFont="1" applyBorder="1" applyAlignment="1">
      <alignment/>
      <protection/>
    </xf>
    <xf numFmtId="0" fontId="20" fillId="0" borderId="12" xfId="64" applyFont="1" applyBorder="1" applyAlignment="1">
      <alignment/>
      <protection/>
    </xf>
    <xf numFmtId="0" fontId="20" fillId="0" borderId="16" xfId="64" applyFont="1" applyBorder="1" applyAlignment="1">
      <alignment/>
      <protection/>
    </xf>
    <xf numFmtId="0" fontId="20" fillId="0" borderId="20" xfId="64" applyFont="1" applyBorder="1" applyAlignment="1">
      <alignment/>
      <protection/>
    </xf>
    <xf numFmtId="0" fontId="4" fillId="0" borderId="13" xfId="64" applyFont="1" applyBorder="1" applyAlignment="1">
      <alignment horizontal="left" vertical="center"/>
      <protection/>
    </xf>
    <xf numFmtId="0" fontId="4" fillId="0" borderId="14" xfId="64" applyFont="1" applyBorder="1" applyAlignment="1">
      <alignment horizontal="left" vertical="center"/>
      <protection/>
    </xf>
    <xf numFmtId="0" fontId="4" fillId="0" borderId="15" xfId="64" applyFont="1" applyBorder="1" applyAlignment="1">
      <alignment horizontal="left" vertical="center"/>
      <protection/>
    </xf>
    <xf numFmtId="0" fontId="11" fillId="33" borderId="16" xfId="64" applyFont="1" applyFill="1" applyBorder="1" applyAlignment="1" applyProtection="1">
      <alignment horizontal="left" vertical="center"/>
      <protection/>
    </xf>
    <xf numFmtId="0" fontId="20" fillId="33" borderId="16" xfId="64" applyFont="1" applyFill="1" applyBorder="1" applyAlignment="1" applyProtection="1">
      <alignment horizontal="left" vertical="center"/>
      <protection/>
    </xf>
    <xf numFmtId="0" fontId="20" fillId="33" borderId="20" xfId="64" applyFont="1" applyFill="1" applyBorder="1" applyAlignment="1" applyProtection="1">
      <alignment horizontal="left" vertical="center"/>
      <protection/>
    </xf>
    <xf numFmtId="0" fontId="4" fillId="0" borderId="14" xfId="64" applyFont="1" applyBorder="1" applyAlignment="1">
      <alignment horizontal="left" vertical="center" shrinkToFit="1"/>
      <protection/>
    </xf>
    <xf numFmtId="0" fontId="4" fillId="0" borderId="15" xfId="64" applyFont="1" applyBorder="1" applyAlignment="1">
      <alignment horizontal="left" vertical="center" shrinkToFit="1"/>
      <protection/>
    </xf>
    <xf numFmtId="0" fontId="4" fillId="36" borderId="14" xfId="64" applyFont="1" applyFill="1" applyBorder="1" applyAlignment="1" applyProtection="1">
      <alignment horizontal="center" vertical="center" shrinkToFit="1"/>
      <protection locked="0"/>
    </xf>
    <xf numFmtId="0" fontId="19" fillId="34" borderId="17" xfId="64" applyFont="1" applyFill="1" applyBorder="1" applyAlignment="1">
      <alignment horizontal="left" vertical="top" wrapText="1"/>
      <protection/>
    </xf>
    <xf numFmtId="0" fontId="19" fillId="34" borderId="18" xfId="64" applyFont="1" applyFill="1" applyBorder="1" applyAlignment="1">
      <alignment horizontal="left" vertical="top" wrapText="1"/>
      <protection/>
    </xf>
    <xf numFmtId="0" fontId="19" fillId="34" borderId="19" xfId="64" applyFont="1" applyFill="1" applyBorder="1" applyAlignment="1">
      <alignment horizontal="left" vertical="top" wrapText="1"/>
      <protection/>
    </xf>
    <xf numFmtId="0" fontId="19" fillId="34" borderId="20" xfId="64" applyFont="1" applyFill="1" applyBorder="1" applyAlignment="1">
      <alignment horizontal="left" vertical="top" wrapText="1"/>
      <protection/>
    </xf>
    <xf numFmtId="0" fontId="19" fillId="34" borderId="16" xfId="64" applyFont="1" applyFill="1" applyBorder="1" applyAlignment="1">
      <alignment horizontal="left" vertical="center" shrinkToFit="1"/>
      <protection/>
    </xf>
    <xf numFmtId="0" fontId="19" fillId="34" borderId="20" xfId="64" applyFont="1" applyFill="1" applyBorder="1" applyAlignment="1">
      <alignment horizontal="left" vertical="center" shrinkToFit="1"/>
      <protection/>
    </xf>
    <xf numFmtId="0" fontId="20" fillId="0" borderId="0" xfId="64" applyFont="1" applyFill="1" applyBorder="1" applyAlignment="1" applyProtection="1">
      <alignment horizontal="left" vertical="center"/>
      <protection/>
    </xf>
    <xf numFmtId="0" fontId="20" fillId="0" borderId="18" xfId="64" applyFont="1" applyFill="1" applyBorder="1" applyAlignment="1" applyProtection="1">
      <alignment horizontal="left" vertical="center"/>
      <protection/>
    </xf>
    <xf numFmtId="0" fontId="4" fillId="0" borderId="13" xfId="64" applyFont="1" applyFill="1" applyBorder="1" applyAlignment="1">
      <alignment horizontal="left" vertical="center" shrinkToFit="1"/>
      <protection/>
    </xf>
    <xf numFmtId="0" fontId="4" fillId="0" borderId="14" xfId="64" applyFont="1" applyFill="1" applyBorder="1" applyAlignment="1">
      <alignment horizontal="left" vertical="center" shrinkToFit="1"/>
      <protection/>
    </xf>
    <xf numFmtId="0" fontId="4" fillId="0" borderId="15" xfId="64" applyFont="1" applyFill="1" applyBorder="1" applyAlignment="1">
      <alignment horizontal="left" vertical="center" shrinkToFit="1"/>
      <protection/>
    </xf>
    <xf numFmtId="185" fontId="4" fillId="36" borderId="14" xfId="64" applyNumberFormat="1" applyFont="1" applyFill="1" applyBorder="1" applyAlignment="1" applyProtection="1">
      <alignment horizontal="center" vertical="center"/>
      <protection locked="0"/>
    </xf>
    <xf numFmtId="177" fontId="4" fillId="36" borderId="14" xfId="64" applyNumberFormat="1" applyFont="1" applyFill="1" applyBorder="1" applyAlignment="1" applyProtection="1">
      <alignment horizontal="center" vertical="center"/>
      <protection locked="0"/>
    </xf>
    <xf numFmtId="185" fontId="4" fillId="19" borderId="14" xfId="64" applyNumberFormat="1" applyFont="1" applyFill="1" applyBorder="1" applyAlignment="1" applyProtection="1">
      <alignment horizontal="center" vertical="center"/>
      <protection/>
    </xf>
    <xf numFmtId="0" fontId="4" fillId="0" borderId="17" xfId="64" applyFont="1" applyBorder="1" applyAlignment="1">
      <alignment horizontal="left" vertical="top" wrapText="1"/>
      <protection/>
    </xf>
    <xf numFmtId="0" fontId="4" fillId="0" borderId="13" xfId="64" applyFont="1" applyFill="1" applyBorder="1" applyAlignment="1">
      <alignment horizontal="left" vertical="center" wrapText="1"/>
      <protection/>
    </xf>
    <xf numFmtId="0" fontId="4" fillId="0" borderId="14" xfId="64" applyFont="1" applyFill="1" applyBorder="1" applyAlignment="1">
      <alignment horizontal="left" vertical="center" wrapText="1"/>
      <protection/>
    </xf>
    <xf numFmtId="0" fontId="4" fillId="0" borderId="15" xfId="64" applyFont="1" applyFill="1" applyBorder="1" applyAlignment="1">
      <alignment horizontal="left" vertical="center" wrapText="1"/>
      <protection/>
    </xf>
    <xf numFmtId="0" fontId="4" fillId="34" borderId="13" xfId="64" applyFont="1" applyFill="1" applyBorder="1" applyAlignment="1">
      <alignment horizontal="center" vertical="center"/>
      <protection/>
    </xf>
    <xf numFmtId="0" fontId="4" fillId="34" borderId="14" xfId="64" applyFont="1" applyFill="1" applyBorder="1" applyAlignment="1">
      <alignment horizontal="center" vertical="center"/>
      <protection/>
    </xf>
    <xf numFmtId="0" fontId="4" fillId="34" borderId="15" xfId="64" applyFont="1" applyFill="1" applyBorder="1" applyAlignment="1">
      <alignment horizontal="center" vertical="center"/>
      <protection/>
    </xf>
    <xf numFmtId="0" fontId="4" fillId="0" borderId="13" xfId="64" applyFont="1" applyFill="1" applyBorder="1" applyAlignment="1">
      <alignment horizontal="left" vertical="top"/>
      <protection/>
    </xf>
    <xf numFmtId="0" fontId="4" fillId="0" borderId="14" xfId="64" applyFont="1" applyFill="1" applyBorder="1" applyAlignment="1">
      <alignment horizontal="left" vertical="top"/>
      <protection/>
    </xf>
    <xf numFmtId="0" fontId="4" fillId="0" borderId="15" xfId="64" applyFont="1" applyFill="1" applyBorder="1" applyAlignment="1">
      <alignment horizontal="left" vertical="top"/>
      <protection/>
    </xf>
    <xf numFmtId="0" fontId="3" fillId="0" borderId="10" xfId="64" applyFill="1" applyBorder="1" applyAlignment="1">
      <alignment horizontal="center"/>
      <protection/>
    </xf>
    <xf numFmtId="0" fontId="3" fillId="0" borderId="11" xfId="64" applyFill="1" applyBorder="1" applyAlignment="1">
      <alignment horizontal="center"/>
      <protection/>
    </xf>
    <xf numFmtId="0" fontId="3" fillId="0" borderId="12" xfId="64" applyFill="1" applyBorder="1" applyAlignment="1">
      <alignment horizontal="center"/>
      <protection/>
    </xf>
    <xf numFmtId="0" fontId="3" fillId="0" borderId="17" xfId="64" applyFill="1" applyBorder="1" applyAlignment="1">
      <alignment horizontal="center"/>
      <protection/>
    </xf>
    <xf numFmtId="0" fontId="3" fillId="0" borderId="0" xfId="64" applyFill="1" applyBorder="1" applyAlignment="1">
      <alignment horizontal="center"/>
      <protection/>
    </xf>
    <xf numFmtId="0" fontId="3" fillId="0" borderId="18" xfId="64" applyFill="1" applyBorder="1" applyAlignment="1">
      <alignment horizontal="center"/>
      <protection/>
    </xf>
    <xf numFmtId="0" fontId="3" fillId="0" borderId="19" xfId="64" applyFill="1" applyBorder="1" applyAlignment="1">
      <alignment horizontal="center"/>
      <protection/>
    </xf>
    <xf numFmtId="0" fontId="3" fillId="0" borderId="16" xfId="64" applyFill="1" applyBorder="1" applyAlignment="1">
      <alignment horizontal="center"/>
      <protection/>
    </xf>
    <xf numFmtId="0" fontId="3" fillId="0" borderId="20" xfId="64" applyFill="1" applyBorder="1" applyAlignment="1">
      <alignment horizontal="center"/>
      <protection/>
    </xf>
    <xf numFmtId="0" fontId="4" fillId="0" borderId="19" xfId="64" applyFont="1" applyBorder="1" applyAlignment="1">
      <alignment horizontal="left" vertical="center" wrapText="1"/>
      <protection/>
    </xf>
    <xf numFmtId="0" fontId="4" fillId="0" borderId="16" xfId="64" applyFont="1" applyBorder="1" applyAlignment="1">
      <alignment horizontal="left" vertical="center" wrapText="1"/>
      <protection/>
    </xf>
    <xf numFmtId="0" fontId="4" fillId="0" borderId="20" xfId="64" applyFont="1" applyBorder="1" applyAlignment="1">
      <alignment horizontal="left" vertical="center" wrapText="1"/>
      <protection/>
    </xf>
    <xf numFmtId="177" fontId="4" fillId="19" borderId="14" xfId="64" applyNumberFormat="1" applyFont="1" applyFill="1" applyBorder="1" applyAlignment="1" applyProtection="1">
      <alignment horizontal="center" vertical="center"/>
      <protection/>
    </xf>
    <xf numFmtId="0" fontId="4" fillId="0" borderId="13" xfId="64" applyFont="1" applyBorder="1" applyAlignment="1">
      <alignment horizontal="left" vertical="center" wrapText="1"/>
      <protection/>
    </xf>
    <xf numFmtId="0" fontId="4" fillId="0" borderId="14" xfId="64" applyFont="1" applyBorder="1" applyAlignment="1">
      <alignment horizontal="left" vertical="center" wrapText="1"/>
      <protection/>
    </xf>
    <xf numFmtId="0" fontId="4" fillId="0" borderId="15" xfId="64" applyFont="1" applyBorder="1" applyAlignment="1">
      <alignment horizontal="left" vertical="center" wrapText="1"/>
      <protection/>
    </xf>
    <xf numFmtId="0" fontId="4" fillId="0" borderId="13" xfId="64" applyFont="1" applyBorder="1" applyAlignment="1">
      <alignment horizontal="center" vertical="center"/>
      <protection/>
    </xf>
    <xf numFmtId="0" fontId="18" fillId="0" borderId="14" xfId="64" applyFont="1" applyBorder="1" applyAlignment="1">
      <alignment horizontal="center" vertical="center"/>
      <protection/>
    </xf>
    <xf numFmtId="0" fontId="18" fillId="0" borderId="15" xfId="64" applyFont="1" applyBorder="1" applyAlignment="1">
      <alignment horizontal="center" vertical="center"/>
      <protection/>
    </xf>
    <xf numFmtId="0" fontId="11" fillId="19" borderId="13" xfId="64" applyFont="1" applyFill="1" applyBorder="1" applyAlignment="1" applyProtection="1">
      <alignment horizontal="left" vertical="center" shrinkToFit="1"/>
      <protection locked="0"/>
    </xf>
    <xf numFmtId="0" fontId="3" fillId="19" borderId="14" xfId="64" applyFill="1" applyBorder="1" applyAlignment="1">
      <alignment horizontal="left" vertical="center" shrinkToFit="1"/>
      <protection/>
    </xf>
    <xf numFmtId="0" fontId="3" fillId="19" borderId="15" xfId="64" applyFill="1" applyBorder="1" applyAlignment="1">
      <alignment horizontal="left" vertical="center" shrinkToFit="1"/>
      <protection/>
    </xf>
    <xf numFmtId="0" fontId="4" fillId="0" borderId="14" xfId="64" applyFont="1" applyBorder="1" applyAlignment="1">
      <alignment horizontal="center" vertical="center"/>
      <protection/>
    </xf>
    <xf numFmtId="0" fontId="4" fillId="0" borderId="15" xfId="64" applyFont="1" applyBorder="1" applyAlignment="1">
      <alignment horizontal="center" vertical="center"/>
      <protection/>
    </xf>
    <xf numFmtId="0" fontId="4" fillId="0" borderId="13" xfId="64" applyFont="1" applyBorder="1" applyAlignment="1">
      <alignment horizontal="center" vertical="center" wrapText="1"/>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0" xfId="64"/>
    <cellStyle name="標準 11" xfId="65"/>
    <cellStyle name="標準 12" xfId="66"/>
    <cellStyle name="標準 2" xfId="67"/>
    <cellStyle name="標準 2 2" xfId="68"/>
    <cellStyle name="標準 2_設計内容説明書" xfId="69"/>
    <cellStyle name="標準 3" xfId="70"/>
    <cellStyle name="標準 3 2" xfId="71"/>
    <cellStyle name="標準 3_設計内容説明書" xfId="72"/>
    <cellStyle name="標準 4" xfId="73"/>
    <cellStyle name="標準 5" xfId="74"/>
    <cellStyle name="標準 6" xfId="75"/>
    <cellStyle name="標準 7" xfId="76"/>
    <cellStyle name="標準 8" xfId="77"/>
    <cellStyle name="標準 9" xfId="78"/>
    <cellStyle name="標準_KHPE0001" xfId="79"/>
    <cellStyle name="標準_設計内容説明書" xfId="80"/>
    <cellStyle name="標準_認定申請書第1面" xfId="81"/>
    <cellStyle name="Followed Hyperlink" xfId="82"/>
    <cellStyle name="良い"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47625</xdr:colOff>
      <xdr:row>0</xdr:row>
      <xdr:rowOff>114300</xdr:rowOff>
    </xdr:from>
    <xdr:to>
      <xdr:col>33</xdr:col>
      <xdr:colOff>142875</xdr:colOff>
      <xdr:row>2</xdr:row>
      <xdr:rowOff>66675</xdr:rowOff>
    </xdr:to>
    <xdr:sp>
      <xdr:nvSpPr>
        <xdr:cNvPr id="1" name="Rectangle 1"/>
        <xdr:cNvSpPr>
          <a:spLocks/>
        </xdr:cNvSpPr>
      </xdr:nvSpPr>
      <xdr:spPr>
        <a:xfrm>
          <a:off x="3305175" y="114300"/>
          <a:ext cx="2495550" cy="409575"/>
        </a:xfrm>
        <a:prstGeom prst="rect">
          <a:avLst/>
        </a:prstGeom>
        <a:solidFill>
          <a:srgbClr val="FF99CC"/>
        </a:solidFill>
        <a:ln w="9525" cmpd="sng">
          <a:noFill/>
        </a:ln>
      </xdr:spPr>
      <xdr:txBody>
        <a:bodyPr vertOverflow="clip" wrap="square" lIns="27432" tIns="18288" rIns="0" bIns="0"/>
        <a:p>
          <a:pPr algn="l">
            <a:defRPr/>
          </a:pPr>
          <a:r>
            <a:rPr lang="en-US" cap="none" sz="1100" b="1" i="0" u="none" baseline="0">
              <a:solidFill>
                <a:srgbClr val="000000"/>
              </a:solidFill>
            </a:rPr>
            <a:t>この面は</a:t>
          </a:r>
          <a:r>
            <a:rPr lang="en-US" cap="none" sz="1100" b="1" i="0" u="none" baseline="0">
              <a:solidFill>
                <a:srgbClr val="000000"/>
              </a:solidFill>
            </a:rPr>
            <a:t> エネルギー消費性能適合性判定 
を受けない場合には入力不要です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0</xdr:row>
      <xdr:rowOff>76200</xdr:rowOff>
    </xdr:from>
    <xdr:to>
      <xdr:col>35</xdr:col>
      <xdr:colOff>85725</xdr:colOff>
      <xdr:row>2</xdr:row>
      <xdr:rowOff>104775</xdr:rowOff>
    </xdr:to>
    <xdr:sp>
      <xdr:nvSpPr>
        <xdr:cNvPr id="1" name="Rectangle 1"/>
        <xdr:cNvSpPr>
          <a:spLocks/>
        </xdr:cNvSpPr>
      </xdr:nvSpPr>
      <xdr:spPr>
        <a:xfrm>
          <a:off x="3438525" y="76200"/>
          <a:ext cx="2324100" cy="409575"/>
        </a:xfrm>
        <a:prstGeom prst="rect">
          <a:avLst/>
        </a:prstGeom>
        <a:solidFill>
          <a:srgbClr val="FF99CC"/>
        </a:solidFill>
        <a:ln w="9525" cmpd="sng">
          <a:noFill/>
        </a:ln>
      </xdr:spPr>
      <xdr:txBody>
        <a:bodyPr vertOverflow="clip" wrap="square" lIns="27432" tIns="18288" rIns="0" bIns="0"/>
        <a:p>
          <a:pPr algn="l">
            <a:defRPr/>
          </a:pPr>
          <a:r>
            <a:rPr lang="en-US" cap="none" sz="1100" b="1" i="0" u="none" baseline="0">
              <a:solidFill>
                <a:srgbClr val="000000"/>
              </a:solidFill>
            </a:rPr>
            <a:t>この面は</a:t>
          </a:r>
          <a:r>
            <a:rPr lang="en-US" cap="none" sz="1100" b="1" i="0" u="none" baseline="0">
              <a:solidFill>
                <a:srgbClr val="000000"/>
              </a:solidFill>
            </a:rPr>
            <a:t> エネルギー消費性能適合性判定 
を受けない場合には入力不要です</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0</xdr:row>
      <xdr:rowOff>123825</xdr:rowOff>
    </xdr:from>
    <xdr:to>
      <xdr:col>36</xdr:col>
      <xdr:colOff>85725</xdr:colOff>
      <xdr:row>4</xdr:row>
      <xdr:rowOff>85725</xdr:rowOff>
    </xdr:to>
    <xdr:sp>
      <xdr:nvSpPr>
        <xdr:cNvPr id="1" name="Rectangle 1"/>
        <xdr:cNvSpPr>
          <a:spLocks/>
        </xdr:cNvSpPr>
      </xdr:nvSpPr>
      <xdr:spPr>
        <a:xfrm>
          <a:off x="3457575" y="123825"/>
          <a:ext cx="2457450" cy="723900"/>
        </a:xfrm>
        <a:prstGeom prst="rect">
          <a:avLst/>
        </a:prstGeom>
        <a:solidFill>
          <a:srgbClr val="FF99CC"/>
        </a:solidFill>
        <a:ln w="9525" cmpd="sng">
          <a:noFill/>
        </a:ln>
      </xdr:spPr>
      <xdr:txBody>
        <a:bodyPr vertOverflow="clip" wrap="square" lIns="27432" tIns="18288" rIns="0" bIns="0"/>
        <a:p>
          <a:pPr algn="l">
            <a:defRPr/>
          </a:pPr>
          <a:r>
            <a:rPr lang="en-US" cap="none" sz="1000" b="1" i="0" u="none" baseline="0">
              <a:solidFill>
                <a:srgbClr val="000000"/>
              </a:solidFill>
            </a:rPr>
            <a:t>この面は</a:t>
          </a:r>
          <a:r>
            <a:rPr lang="en-US" cap="none" sz="1000" b="1" i="0" u="none" baseline="0">
              <a:solidFill>
                <a:srgbClr val="000000"/>
              </a:solidFill>
            </a:rPr>
            <a:t> 一戸建て住宅の場合には作成不要 です
共同住宅等 又は 複合建築物の住戸に関する事項を記入します</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5469;&#23450;&#30003;&#35531;&#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0.102\&#31038;&#20869;&#20849;&#26377;\&#26494;&#26412;&#12527;&#12540;&#12463;\F2\&#38263;&#26399;&#20778;&#33391;&#20303;&#23429;&#12471;&#12473;&#12486;&#12512;\&#38263;&#26399;&#20778;&#33391;&#20303;&#23429;&#30003;&#35531;&#26360;_V01R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hyouka-m01\Desktop\&#9733;&#25913;&#27491;2022\&#20302;&#28845;&#32032;BELS&#12456;&#12463;&#12475;&#12523;\&#25216;&#34899;&#30340;&#23529;&#26619;&#20381;&#38972;&#2636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hyouka-m01\Desktop\&#9733;&#25913;&#27491;2022\&#20302;&#28845;&#32032;BELS&#12456;&#12463;&#12475;&#12523;\&#35373;&#35336;&#20869;&#23481;&#35500;&#2612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認申1"/>
      <sheetName val="認申2"/>
      <sheetName val="認申3"/>
      <sheetName val="認申4"/>
      <sheetName val="認申5"/>
      <sheetName val="認申6"/>
      <sheetName val="マスター"/>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定義_変更不可"/>
      <sheetName val="概要書"/>
      <sheetName val="認申1"/>
      <sheetName val="認申2"/>
      <sheetName val="認申3"/>
      <sheetName val="認申4（1・2項）"/>
      <sheetName val="認申4（3項）"/>
      <sheetName val="技術依頼書"/>
      <sheetName val="軸 構造"/>
      <sheetName val="軸 劣化"/>
      <sheetName val="軸 維持"/>
      <sheetName val="軸 温熱（Ｑ）"/>
      <sheetName val="軸 温熱（ＵＲ)"/>
      <sheetName val="軸 使用以外"/>
      <sheetName val="マスター"/>
      <sheetName val="枠 構造"/>
      <sheetName val="枠 劣化"/>
      <sheetName val="枠 維持"/>
      <sheetName val="枠 温熱（Ｑ）"/>
      <sheetName val="枠 温熱（ＵＲ)"/>
      <sheetName val="枠 使用以外"/>
      <sheetName val="性能併願"/>
    </sheetNames>
    <sheetDataSet>
      <sheetData sheetId="0">
        <row r="101">
          <cell r="A101" t="str">
            <v>本社</v>
          </cell>
        </row>
        <row r="102">
          <cell r="A102" t="str">
            <v>北関東</v>
          </cell>
        </row>
        <row r="103">
          <cell r="A103" t="str">
            <v>西関東</v>
          </cell>
        </row>
        <row r="104">
          <cell r="A104" t="str">
            <v>山陰</v>
          </cell>
        </row>
        <row r="105">
          <cell r="A105" t="str">
            <v>南九州</v>
          </cell>
        </row>
        <row r="106">
          <cell r="A106" t="str">
            <v>西九州</v>
          </cell>
        </row>
        <row r="107">
          <cell r="A107" t="str">
            <v>東関東</v>
          </cell>
        </row>
        <row r="108">
          <cell r="A108" t="str">
            <v>中九州</v>
          </cell>
        </row>
        <row r="109">
          <cell r="A109" t="str">
            <v>関西</v>
          </cell>
        </row>
        <row r="110">
          <cell r="A110" t="str">
            <v>東北</v>
          </cell>
        </row>
        <row r="111">
          <cell r="A111" t="str">
            <v>東九州</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技術依頼書"/>
      <sheetName val="認申1"/>
      <sheetName val="認申2"/>
      <sheetName val="認申3"/>
      <sheetName val="認申4"/>
      <sheetName val="認申5"/>
      <sheetName val="認申6"/>
      <sheetName val="設計内容説明書"/>
      <sheetName val="マスター"/>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技術依頼書"/>
      <sheetName val="認申1"/>
      <sheetName val="認申2"/>
      <sheetName val="認申3"/>
      <sheetName val="認申4"/>
      <sheetName val="認申5"/>
      <sheetName val="認申6"/>
      <sheetName val="設計内容説明書"/>
      <sheetName val="マスター"/>
    </sheetNames>
    <sheetDataSet>
      <sheetData sheetId="0">
        <row r="22">
          <cell r="I22" t="str">
            <v>■</v>
          </cell>
        </row>
        <row r="23">
          <cell r="I23" t="str">
            <v>■</v>
          </cell>
        </row>
        <row r="24">
          <cell r="I24" t="str">
            <v>■</v>
          </cell>
        </row>
        <row r="25">
          <cell r="H25" t="str">
            <v>■</v>
          </cell>
        </row>
        <row r="26">
          <cell r="H26" t="str">
            <v>■</v>
          </cell>
        </row>
        <row r="29">
          <cell r="H29" t="str">
            <v>□</v>
          </cell>
        </row>
        <row r="30">
          <cell r="H30" t="str">
            <v>□</v>
          </cell>
        </row>
        <row r="31">
          <cell r="H31" t="str">
            <v>□</v>
          </cell>
          <cell r="N31" t="str">
            <v>□</v>
          </cell>
          <cell r="S31" t="str">
            <v>□</v>
          </cell>
          <cell r="Y31" t="str">
            <v>□</v>
          </cell>
        </row>
        <row r="32">
          <cell r="H32" t="str">
            <v>□</v>
          </cell>
          <cell r="K32" t="str">
            <v>□</v>
          </cell>
          <cell r="N32" t="str">
            <v>□</v>
          </cell>
          <cell r="Q32" t="str">
            <v>□</v>
          </cell>
        </row>
        <row r="33">
          <cell r="H33" t="str">
            <v>□</v>
          </cell>
          <cell r="Q33" t="str">
            <v>□</v>
          </cell>
        </row>
        <row r="34">
          <cell r="H34" t="str">
            <v>□</v>
          </cell>
          <cell r="M34" t="str">
            <v>□</v>
          </cell>
          <cell r="U34"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BD67"/>
  <sheetViews>
    <sheetView view="pageBreakPreview" zoomScaleSheetLayoutView="100" zoomScalePageLayoutView="0" workbookViewId="0" topLeftCell="A10">
      <selection activeCell="H31" sqref="H31"/>
    </sheetView>
  </sheetViews>
  <sheetFormatPr defaultColWidth="9.140625" defaultRowHeight="15"/>
  <cols>
    <col min="1" max="33" width="3.00390625" style="128" customWidth="1"/>
    <col min="34" max="34" width="3.00390625" style="128" hidden="1" customWidth="1"/>
    <col min="35" max="35" width="3.00390625" style="128" customWidth="1"/>
    <col min="36" max="55" width="3.140625" style="128" customWidth="1"/>
    <col min="56" max="16384" width="9.00390625" style="128" customWidth="1"/>
  </cols>
  <sheetData>
    <row r="1" spans="1:31" ht="18"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7" t="s">
        <v>408</v>
      </c>
      <c r="AE1" s="126"/>
    </row>
    <row r="2" spans="1:31" ht="18" customHeight="1">
      <c r="A2" s="126"/>
      <c r="B2" s="126"/>
      <c r="C2" s="126"/>
      <c r="D2" s="126"/>
      <c r="E2" s="126"/>
      <c r="F2" s="126"/>
      <c r="G2" s="126"/>
      <c r="H2" s="129"/>
      <c r="I2" s="126"/>
      <c r="J2" s="126"/>
      <c r="K2" s="126"/>
      <c r="L2" s="126"/>
      <c r="M2" s="126"/>
      <c r="N2" s="126"/>
      <c r="O2" s="126"/>
      <c r="P2" s="126"/>
      <c r="Q2" s="126"/>
      <c r="R2" s="126"/>
      <c r="S2" s="126"/>
      <c r="T2" s="126"/>
      <c r="U2" s="126"/>
      <c r="V2" s="126"/>
      <c r="W2" s="126"/>
      <c r="X2" s="126"/>
      <c r="Y2" s="126"/>
      <c r="Z2" s="126"/>
      <c r="AA2" s="126"/>
      <c r="AB2" s="126"/>
      <c r="AC2" s="130"/>
      <c r="AD2" s="126"/>
      <c r="AE2" s="126"/>
    </row>
    <row r="3" spans="1:31" ht="18" customHeight="1">
      <c r="A3" s="367" t="s">
        <v>409</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row>
    <row r="4" spans="1:31" ht="18" customHeight="1">
      <c r="A4" s="130"/>
      <c r="B4" s="130"/>
      <c r="C4" s="130"/>
      <c r="D4" s="130"/>
      <c r="E4" s="130"/>
      <c r="F4" s="130"/>
      <c r="G4" s="130"/>
      <c r="H4" s="130"/>
      <c r="I4" s="130"/>
      <c r="J4" s="126"/>
      <c r="K4" s="126"/>
      <c r="L4" s="126"/>
      <c r="M4" s="126"/>
      <c r="N4" s="126"/>
      <c r="O4" s="126"/>
      <c r="P4" s="126"/>
      <c r="Q4" s="126"/>
      <c r="R4" s="126"/>
      <c r="S4" s="126"/>
      <c r="T4" s="126"/>
      <c r="U4" s="126"/>
      <c r="V4" s="126"/>
      <c r="W4" s="126"/>
      <c r="X4" s="126"/>
      <c r="Y4" s="127" t="s">
        <v>397</v>
      </c>
      <c r="Z4" s="131"/>
      <c r="AA4" s="130" t="s">
        <v>410</v>
      </c>
      <c r="AB4" s="131"/>
      <c r="AC4" s="130" t="s">
        <v>411</v>
      </c>
      <c r="AD4" s="131"/>
      <c r="AE4" s="130" t="s">
        <v>412</v>
      </c>
    </row>
    <row r="5" spans="1:31" ht="18" customHeight="1">
      <c r="A5" s="132" t="s">
        <v>413</v>
      </c>
      <c r="B5" s="133"/>
      <c r="C5" s="133"/>
      <c r="D5" s="133"/>
      <c r="E5" s="133"/>
      <c r="F5" s="133"/>
      <c r="G5" s="133"/>
      <c r="H5" s="133"/>
      <c r="I5" s="133"/>
      <c r="J5" s="133"/>
      <c r="K5" s="133"/>
      <c r="L5" s="133"/>
      <c r="M5" s="133"/>
      <c r="N5" s="133"/>
      <c r="O5" s="133"/>
      <c r="P5" s="133"/>
      <c r="Q5" s="133"/>
      <c r="R5" s="133"/>
      <c r="S5" s="133"/>
      <c r="T5" s="133"/>
      <c r="U5" s="133"/>
      <c r="V5" s="126"/>
      <c r="W5" s="126"/>
      <c r="X5" s="126"/>
      <c r="Y5" s="126"/>
      <c r="Z5" s="126"/>
      <c r="AA5" s="126"/>
      <c r="AB5" s="126"/>
      <c r="AC5" s="126"/>
      <c r="AD5" s="126"/>
      <c r="AE5" s="126"/>
    </row>
    <row r="6" spans="1:31" ht="18" customHeight="1">
      <c r="A6" s="132"/>
      <c r="B6" s="133"/>
      <c r="C6" s="133"/>
      <c r="D6" s="133"/>
      <c r="E6" s="133"/>
      <c r="F6" s="133"/>
      <c r="G6" s="133"/>
      <c r="H6" s="133"/>
      <c r="I6" s="133"/>
      <c r="J6" s="133"/>
      <c r="K6" s="133"/>
      <c r="L6" s="133"/>
      <c r="M6" s="133"/>
      <c r="N6" s="133"/>
      <c r="O6" s="133"/>
      <c r="P6" s="133"/>
      <c r="Q6" s="133"/>
      <c r="R6" s="133"/>
      <c r="S6" s="133"/>
      <c r="T6" s="133"/>
      <c r="U6" s="133"/>
      <c r="V6" s="126"/>
      <c r="W6" s="126"/>
      <c r="X6" s="126"/>
      <c r="Y6" s="126"/>
      <c r="Z6" s="126"/>
      <c r="AA6" s="126"/>
      <c r="AB6" s="126"/>
      <c r="AC6" s="126"/>
      <c r="AD6" s="126"/>
      <c r="AE6" s="126"/>
    </row>
    <row r="7" spans="1:31" ht="18" customHeight="1">
      <c r="A7" s="126"/>
      <c r="B7" s="126"/>
      <c r="C7" s="126"/>
      <c r="D7" s="126"/>
      <c r="E7" s="126"/>
      <c r="F7" s="126"/>
      <c r="G7" s="126"/>
      <c r="H7" s="129"/>
      <c r="I7" s="126"/>
      <c r="J7" s="126"/>
      <c r="K7" s="126"/>
      <c r="L7" s="126"/>
      <c r="M7" s="126"/>
      <c r="N7" s="126"/>
      <c r="O7" s="126"/>
      <c r="P7" s="126"/>
      <c r="Q7" s="126"/>
      <c r="R7" s="126"/>
      <c r="S7" s="126"/>
      <c r="T7" s="126"/>
      <c r="U7" s="126"/>
      <c r="V7" s="126"/>
      <c r="W7" s="126"/>
      <c r="X7" s="126"/>
      <c r="Y7" s="126"/>
      <c r="Z7" s="126"/>
      <c r="AA7" s="126"/>
      <c r="AB7" s="126"/>
      <c r="AC7" s="130"/>
      <c r="AD7" s="126"/>
      <c r="AE7" s="126"/>
    </row>
    <row r="8" spans="1:31" ht="18" customHeight="1">
      <c r="A8" s="129"/>
      <c r="B8" s="129"/>
      <c r="C8" s="129"/>
      <c r="D8" s="129"/>
      <c r="E8" s="134"/>
      <c r="F8" s="135"/>
      <c r="G8" s="135"/>
      <c r="H8" s="135"/>
      <c r="I8" s="135"/>
      <c r="J8" s="135"/>
      <c r="K8" s="135"/>
      <c r="L8" s="135"/>
      <c r="M8" s="127" t="s">
        <v>414</v>
      </c>
      <c r="N8" s="134"/>
      <c r="O8" s="361"/>
      <c r="P8" s="361"/>
      <c r="Q8" s="361"/>
      <c r="R8" s="361"/>
      <c r="S8" s="361"/>
      <c r="T8" s="361"/>
      <c r="U8" s="361"/>
      <c r="V8" s="361"/>
      <c r="W8" s="361"/>
      <c r="X8" s="361"/>
      <c r="Y8" s="361"/>
      <c r="Z8" s="361"/>
      <c r="AA8" s="361"/>
      <c r="AB8" s="361"/>
      <c r="AC8" s="361"/>
      <c r="AD8" s="361"/>
      <c r="AE8" s="361"/>
    </row>
    <row r="9" spans="1:31" ht="18" customHeight="1">
      <c r="A9" s="129"/>
      <c r="B9" s="129"/>
      <c r="C9" s="129"/>
      <c r="D9" s="129"/>
      <c r="E9" s="134"/>
      <c r="F9" s="135"/>
      <c r="G9" s="135"/>
      <c r="H9" s="135"/>
      <c r="I9" s="135"/>
      <c r="J9" s="135"/>
      <c r="K9" s="135"/>
      <c r="L9" s="135"/>
      <c r="M9" s="127" t="s">
        <v>415</v>
      </c>
      <c r="N9" s="134"/>
      <c r="O9" s="361"/>
      <c r="P9" s="361"/>
      <c r="Q9" s="361"/>
      <c r="R9" s="361"/>
      <c r="S9" s="361"/>
      <c r="T9" s="361"/>
      <c r="U9" s="361"/>
      <c r="V9" s="361"/>
      <c r="W9" s="361"/>
      <c r="X9" s="361"/>
      <c r="Y9" s="361"/>
      <c r="Z9" s="361"/>
      <c r="AA9" s="361"/>
      <c r="AB9" s="361"/>
      <c r="AC9" s="361"/>
      <c r="AD9" s="361"/>
      <c r="AE9" s="361"/>
    </row>
    <row r="10" spans="1:31" ht="18" customHeight="1">
      <c r="A10" s="126"/>
      <c r="B10" s="126"/>
      <c r="C10" s="126"/>
      <c r="D10" s="126"/>
      <c r="E10" s="126"/>
      <c r="F10" s="126"/>
      <c r="G10" s="126"/>
      <c r="H10" s="129"/>
      <c r="I10" s="126"/>
      <c r="J10" s="126"/>
      <c r="K10" s="126"/>
      <c r="L10" s="126"/>
      <c r="M10" s="126"/>
      <c r="N10" s="126"/>
      <c r="O10" s="126"/>
      <c r="P10" s="126"/>
      <c r="Q10" s="126"/>
      <c r="R10" s="126"/>
      <c r="S10" s="126"/>
      <c r="T10" s="126"/>
      <c r="U10" s="126"/>
      <c r="V10" s="126"/>
      <c r="W10" s="126"/>
      <c r="X10" s="126"/>
      <c r="Y10" s="126"/>
      <c r="Z10" s="126"/>
      <c r="AA10" s="126"/>
      <c r="AB10" s="126"/>
      <c r="AC10" s="130"/>
      <c r="AD10" s="126"/>
      <c r="AE10" s="126"/>
    </row>
    <row r="11" spans="1:31" ht="18" customHeight="1">
      <c r="A11" s="129"/>
      <c r="B11" s="129"/>
      <c r="C11" s="129"/>
      <c r="D11" s="129"/>
      <c r="E11" s="134"/>
      <c r="F11" s="135"/>
      <c r="G11" s="135"/>
      <c r="H11" s="135"/>
      <c r="I11" s="135"/>
      <c r="J11" s="135"/>
      <c r="K11" s="135"/>
      <c r="L11" s="135"/>
      <c r="M11" s="127" t="s">
        <v>416</v>
      </c>
      <c r="N11" s="134"/>
      <c r="O11" s="361"/>
      <c r="P11" s="361"/>
      <c r="Q11" s="361"/>
      <c r="R11" s="361"/>
      <c r="S11" s="361"/>
      <c r="T11" s="361"/>
      <c r="U11" s="361"/>
      <c r="V11" s="361"/>
      <c r="W11" s="361"/>
      <c r="X11" s="361"/>
      <c r="Y11" s="361"/>
      <c r="Z11" s="361"/>
      <c r="AA11" s="361"/>
      <c r="AB11" s="361"/>
      <c r="AC11" s="361"/>
      <c r="AD11" s="361"/>
      <c r="AE11" s="361"/>
    </row>
    <row r="12" spans="1:31" ht="18" customHeight="1">
      <c r="A12" s="129"/>
      <c r="B12" s="129"/>
      <c r="C12" s="129"/>
      <c r="D12" s="129"/>
      <c r="E12" s="134"/>
      <c r="F12" s="135"/>
      <c r="G12" s="135"/>
      <c r="H12" s="135"/>
      <c r="I12" s="135"/>
      <c r="J12" s="135"/>
      <c r="K12" s="135"/>
      <c r="L12" s="135"/>
      <c r="M12" s="127" t="s">
        <v>417</v>
      </c>
      <c r="N12" s="127"/>
      <c r="O12" s="361"/>
      <c r="P12" s="361"/>
      <c r="Q12" s="361"/>
      <c r="R12" s="361"/>
      <c r="S12" s="361"/>
      <c r="T12" s="361"/>
      <c r="U12" s="361"/>
      <c r="V12" s="361"/>
      <c r="W12" s="361"/>
      <c r="X12" s="361"/>
      <c r="Y12" s="361"/>
      <c r="Z12" s="361"/>
      <c r="AA12" s="361"/>
      <c r="AB12" s="361"/>
      <c r="AC12" s="361"/>
      <c r="AD12" s="361"/>
      <c r="AE12" s="361"/>
    </row>
    <row r="13" spans="1:31" ht="18" customHeight="1">
      <c r="A13" s="126"/>
      <c r="B13" s="126"/>
      <c r="C13" s="126"/>
      <c r="D13" s="126"/>
      <c r="E13" s="126"/>
      <c r="F13" s="126"/>
      <c r="G13" s="126"/>
      <c r="H13" s="129"/>
      <c r="I13" s="126"/>
      <c r="J13" s="126"/>
      <c r="K13" s="126"/>
      <c r="L13" s="126"/>
      <c r="M13" s="126"/>
      <c r="N13" s="126"/>
      <c r="O13" s="126"/>
      <c r="P13" s="126"/>
      <c r="Q13" s="126"/>
      <c r="R13" s="126"/>
      <c r="S13" s="126"/>
      <c r="T13" s="126"/>
      <c r="U13" s="126"/>
      <c r="V13" s="126"/>
      <c r="W13" s="126"/>
      <c r="X13" s="126"/>
      <c r="Y13" s="126"/>
      <c r="Z13" s="126"/>
      <c r="AA13" s="126"/>
      <c r="AB13" s="126"/>
      <c r="AC13" s="130"/>
      <c r="AD13" s="126"/>
      <c r="AE13" s="126"/>
    </row>
    <row r="14" spans="1:31" ht="18" customHeight="1">
      <c r="A14" s="126"/>
      <c r="B14" s="126"/>
      <c r="C14" s="126"/>
      <c r="D14" s="126"/>
      <c r="E14" s="126"/>
      <c r="F14" s="126"/>
      <c r="G14" s="126"/>
      <c r="H14" s="129"/>
      <c r="I14" s="126"/>
      <c r="J14" s="126"/>
      <c r="K14" s="126"/>
      <c r="L14" s="126"/>
      <c r="M14" s="126"/>
      <c r="N14" s="126"/>
      <c r="O14" s="126"/>
      <c r="P14" s="126"/>
      <c r="Q14" s="126"/>
      <c r="R14" s="126"/>
      <c r="S14" s="126"/>
      <c r="T14" s="126"/>
      <c r="U14" s="126"/>
      <c r="V14" s="126"/>
      <c r="W14" s="126"/>
      <c r="X14" s="126"/>
      <c r="Y14" s="126"/>
      <c r="Z14" s="126"/>
      <c r="AA14" s="126"/>
      <c r="AB14" s="126"/>
      <c r="AC14" s="130"/>
      <c r="AD14" s="126"/>
      <c r="AE14" s="126"/>
    </row>
    <row r="15" spans="1:31" ht="18" customHeight="1">
      <c r="A15" s="126"/>
      <c r="B15" s="369" t="s">
        <v>464</v>
      </c>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130"/>
    </row>
    <row r="16" spans="1:31" ht="18" customHeight="1">
      <c r="A16" s="136"/>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126"/>
    </row>
    <row r="17" spans="1:31" ht="18" customHeight="1">
      <c r="A17" s="136"/>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126"/>
    </row>
    <row r="18" spans="1:31" ht="18" customHeight="1">
      <c r="A18" s="126"/>
      <c r="B18" s="126"/>
      <c r="C18" s="126"/>
      <c r="D18" s="126"/>
      <c r="E18" s="126"/>
      <c r="F18" s="126"/>
      <c r="G18" s="126"/>
      <c r="H18" s="129"/>
      <c r="I18" s="126"/>
      <c r="J18" s="126"/>
      <c r="K18" s="126"/>
      <c r="L18" s="126"/>
      <c r="M18" s="126"/>
      <c r="N18" s="126"/>
      <c r="O18" s="126"/>
      <c r="P18" s="126"/>
      <c r="Q18" s="126"/>
      <c r="R18" s="126"/>
      <c r="S18" s="126"/>
      <c r="T18" s="126"/>
      <c r="U18" s="126"/>
      <c r="V18" s="126"/>
      <c r="W18" s="126"/>
      <c r="X18" s="126"/>
      <c r="Y18" s="126"/>
      <c r="Z18" s="126"/>
      <c r="AA18" s="126"/>
      <c r="AB18" s="126"/>
      <c r="AC18" s="130"/>
      <c r="AD18" s="126"/>
      <c r="AE18" s="126"/>
    </row>
    <row r="19" spans="1:31" ht="18" customHeight="1">
      <c r="A19" s="368" t="s">
        <v>418</v>
      </c>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row>
    <row r="20" spans="1:31" ht="18" customHeight="1">
      <c r="A20" s="126" t="s">
        <v>419</v>
      </c>
      <c r="B20" s="137"/>
      <c r="C20" s="137"/>
      <c r="D20" s="137"/>
      <c r="E20" s="137"/>
      <c r="F20" s="137"/>
      <c r="G20" s="137"/>
      <c r="H20" s="138"/>
      <c r="I20" s="139"/>
      <c r="J20" s="139"/>
      <c r="K20" s="126"/>
      <c r="L20" s="126"/>
      <c r="M20" s="126"/>
      <c r="N20" s="126"/>
      <c r="O20" s="126"/>
      <c r="P20" s="126"/>
      <c r="Q20" s="126"/>
      <c r="R20" s="126"/>
      <c r="S20" s="126"/>
      <c r="T20" s="126"/>
      <c r="U20" s="126"/>
      <c r="V20" s="126"/>
      <c r="W20" s="126"/>
      <c r="X20" s="126"/>
      <c r="Y20" s="126"/>
      <c r="Z20" s="126"/>
      <c r="AA20" s="126"/>
      <c r="AB20" s="126"/>
      <c r="AC20" s="130"/>
      <c r="AD20" s="126"/>
      <c r="AE20" s="126"/>
    </row>
    <row r="21" spans="1:31" ht="18" customHeight="1">
      <c r="A21" s="126"/>
      <c r="B21" s="126"/>
      <c r="C21" s="126"/>
      <c r="D21" s="126"/>
      <c r="E21" s="140"/>
      <c r="F21" s="140"/>
      <c r="G21" s="126"/>
      <c r="H21" s="141" t="s">
        <v>612</v>
      </c>
      <c r="I21" s="142" t="s">
        <v>421</v>
      </c>
      <c r="J21" s="140"/>
      <c r="K21" s="140"/>
      <c r="L21" s="140"/>
      <c r="M21" s="140"/>
      <c r="N21" s="126"/>
      <c r="O21" s="126"/>
      <c r="P21" s="126"/>
      <c r="Q21" s="140"/>
      <c r="R21" s="140"/>
      <c r="S21" s="140"/>
      <c r="T21" s="140"/>
      <c r="U21" s="140"/>
      <c r="V21" s="140"/>
      <c r="W21" s="140"/>
      <c r="X21" s="140"/>
      <c r="Y21" s="140"/>
      <c r="Z21" s="140"/>
      <c r="AA21" s="140"/>
      <c r="AB21" s="140"/>
      <c r="AC21" s="140"/>
      <c r="AD21" s="140"/>
      <c r="AE21" s="126"/>
    </row>
    <row r="22" spans="1:31" ht="18" customHeight="1">
      <c r="A22" s="126"/>
      <c r="B22" s="126"/>
      <c r="C22" s="126"/>
      <c r="D22" s="126"/>
      <c r="E22" s="143"/>
      <c r="F22" s="143"/>
      <c r="G22" s="126"/>
      <c r="H22" s="143"/>
      <c r="I22" s="141" t="s">
        <v>612</v>
      </c>
      <c r="J22" s="143" t="s">
        <v>422</v>
      </c>
      <c r="K22" s="126"/>
      <c r="L22" s="126"/>
      <c r="M22" s="126"/>
      <c r="N22" s="126"/>
      <c r="O22" s="126"/>
      <c r="P22" s="126"/>
      <c r="Q22" s="126"/>
      <c r="R22" s="126"/>
      <c r="S22" s="126"/>
      <c r="T22" s="126"/>
      <c r="U22" s="126"/>
      <c r="V22" s="126"/>
      <c r="W22" s="126"/>
      <c r="X22" s="126"/>
      <c r="Y22" s="126"/>
      <c r="Z22" s="126"/>
      <c r="AA22" s="126"/>
      <c r="AB22" s="126"/>
      <c r="AC22" s="126"/>
      <c r="AD22" s="143"/>
      <c r="AE22" s="126"/>
    </row>
    <row r="23" spans="1:31" ht="18" customHeight="1">
      <c r="A23" s="126"/>
      <c r="B23" s="126"/>
      <c r="C23" s="126"/>
      <c r="D23" s="126"/>
      <c r="E23" s="126"/>
      <c r="F23" s="126"/>
      <c r="G23" s="126"/>
      <c r="H23" s="126"/>
      <c r="I23" s="141" t="s">
        <v>612</v>
      </c>
      <c r="J23" s="126" t="s">
        <v>423</v>
      </c>
      <c r="K23" s="126"/>
      <c r="L23" s="126"/>
      <c r="M23" s="126"/>
      <c r="N23" s="126"/>
      <c r="O23" s="126"/>
      <c r="P23" s="126"/>
      <c r="Q23" s="126"/>
      <c r="R23" s="126"/>
      <c r="S23" s="126"/>
      <c r="T23" s="126"/>
      <c r="U23" s="126"/>
      <c r="V23" s="126"/>
      <c r="W23" s="126"/>
      <c r="X23" s="126"/>
      <c r="Y23" s="126"/>
      <c r="Z23" s="126"/>
      <c r="AA23" s="126"/>
      <c r="AB23" s="126"/>
      <c r="AC23" s="126"/>
      <c r="AD23" s="126"/>
      <c r="AE23" s="126"/>
    </row>
    <row r="24" spans="1:31" ht="18" customHeight="1">
      <c r="A24" s="126"/>
      <c r="B24" s="126"/>
      <c r="C24" s="126"/>
      <c r="D24" s="126"/>
      <c r="E24" s="127"/>
      <c r="F24" s="127"/>
      <c r="G24" s="126"/>
      <c r="H24" s="127"/>
      <c r="I24" s="141" t="s">
        <v>612</v>
      </c>
      <c r="J24" s="126" t="s">
        <v>424</v>
      </c>
      <c r="K24" s="126"/>
      <c r="L24" s="126"/>
      <c r="M24" s="126"/>
      <c r="N24" s="126"/>
      <c r="O24" s="126"/>
      <c r="P24" s="126"/>
      <c r="Q24" s="126"/>
      <c r="R24" s="126"/>
      <c r="S24" s="126"/>
      <c r="T24" s="126"/>
      <c r="U24" s="126"/>
      <c r="V24" s="126"/>
      <c r="W24" s="126"/>
      <c r="X24" s="126"/>
      <c r="Y24" s="126"/>
      <c r="Z24" s="126"/>
      <c r="AA24" s="126"/>
      <c r="AB24" s="126"/>
      <c r="AC24" s="126"/>
      <c r="AD24" s="130"/>
      <c r="AE24" s="126"/>
    </row>
    <row r="25" spans="1:31" ht="18" customHeight="1">
      <c r="A25" s="126"/>
      <c r="B25" s="126"/>
      <c r="C25" s="126"/>
      <c r="D25" s="126"/>
      <c r="E25" s="129"/>
      <c r="F25" s="129"/>
      <c r="G25" s="126"/>
      <c r="H25" s="141" t="s">
        <v>612</v>
      </c>
      <c r="I25" s="126" t="s">
        <v>425</v>
      </c>
      <c r="J25" s="129"/>
      <c r="K25" s="126"/>
      <c r="L25" s="126"/>
      <c r="M25" s="126"/>
      <c r="N25" s="126"/>
      <c r="O25" s="126"/>
      <c r="P25" s="126"/>
      <c r="Q25" s="126"/>
      <c r="R25" s="126"/>
      <c r="S25" s="126"/>
      <c r="T25" s="126"/>
      <c r="U25" s="126"/>
      <c r="V25" s="126"/>
      <c r="W25" s="126"/>
      <c r="X25" s="126"/>
      <c r="Y25" s="126"/>
      <c r="Z25" s="126"/>
      <c r="AA25" s="126"/>
      <c r="AB25" s="126"/>
      <c r="AC25" s="126"/>
      <c r="AD25" s="126"/>
      <c r="AE25" s="126"/>
    </row>
    <row r="26" spans="1:31" ht="18" customHeight="1">
      <c r="A26" s="126"/>
      <c r="B26" s="126"/>
      <c r="C26" s="126"/>
      <c r="D26" s="126"/>
      <c r="E26" s="129"/>
      <c r="F26" s="129"/>
      <c r="G26" s="126"/>
      <c r="H26" s="141" t="s">
        <v>612</v>
      </c>
      <c r="I26" s="126" t="s">
        <v>426</v>
      </c>
      <c r="J26" s="129"/>
      <c r="K26" s="126"/>
      <c r="L26" s="126"/>
      <c r="M26" s="126"/>
      <c r="N26" s="126"/>
      <c r="O26" s="126"/>
      <c r="P26" s="126"/>
      <c r="Q26" s="126"/>
      <c r="R26" s="126"/>
      <c r="S26" s="126"/>
      <c r="T26" s="126"/>
      <c r="U26" s="126"/>
      <c r="V26" s="126"/>
      <c r="W26" s="126"/>
      <c r="X26" s="126"/>
      <c r="Y26" s="126"/>
      <c r="Z26" s="126"/>
      <c r="AA26" s="126"/>
      <c r="AB26" s="126"/>
      <c r="AC26" s="126"/>
      <c r="AD26" s="126"/>
      <c r="AE26" s="126"/>
    </row>
    <row r="27" spans="1:31" ht="18" customHeight="1">
      <c r="A27" s="126" t="s">
        <v>427</v>
      </c>
      <c r="B27" s="138"/>
      <c r="C27" s="138"/>
      <c r="D27" s="138"/>
      <c r="E27" s="138"/>
      <c r="F27" s="129"/>
      <c r="G27" s="126"/>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126"/>
    </row>
    <row r="28" spans="1:31" ht="18" customHeight="1">
      <c r="A28" s="126" t="s">
        <v>428</v>
      </c>
      <c r="B28" s="138"/>
      <c r="C28" s="138"/>
      <c r="D28" s="138"/>
      <c r="E28" s="138"/>
      <c r="F28" s="129"/>
      <c r="G28" s="126"/>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126"/>
    </row>
    <row r="29" spans="1:31" ht="18" customHeight="1">
      <c r="A29" s="126" t="s">
        <v>429</v>
      </c>
      <c r="B29" s="138"/>
      <c r="C29" s="138"/>
      <c r="D29" s="138"/>
      <c r="E29" s="138"/>
      <c r="F29" s="129"/>
      <c r="G29" s="126"/>
      <c r="H29" s="141" t="s">
        <v>430</v>
      </c>
      <c r="I29" s="126" t="s">
        <v>431</v>
      </c>
      <c r="J29" s="144"/>
      <c r="K29" s="144"/>
      <c r="L29" s="144"/>
      <c r="M29" s="144"/>
      <c r="N29" s="144"/>
      <c r="O29" s="142"/>
      <c r="P29" s="144"/>
      <c r="Q29" s="126"/>
      <c r="R29" s="126"/>
      <c r="S29" s="144"/>
      <c r="T29" s="144"/>
      <c r="U29" s="126"/>
      <c r="V29" s="126"/>
      <c r="W29" s="126"/>
      <c r="X29" s="126"/>
      <c r="Y29" s="126"/>
      <c r="Z29" s="126"/>
      <c r="AA29" s="126"/>
      <c r="AB29" s="144"/>
      <c r="AC29" s="144"/>
      <c r="AD29" s="144"/>
      <c r="AE29" s="126"/>
    </row>
    <row r="30" spans="1:31" ht="18" customHeight="1">
      <c r="A30" s="126"/>
      <c r="B30" s="138"/>
      <c r="C30" s="138"/>
      <c r="D30" s="138"/>
      <c r="E30" s="138"/>
      <c r="F30" s="129"/>
      <c r="G30" s="126"/>
      <c r="H30" s="141" t="s">
        <v>420</v>
      </c>
      <c r="I30" s="362" t="s">
        <v>432</v>
      </c>
      <c r="J30" s="362"/>
      <c r="K30" s="362"/>
      <c r="L30" s="362"/>
      <c r="M30" s="362"/>
      <c r="N30" s="362"/>
      <c r="O30" s="362"/>
      <c r="P30" s="362"/>
      <c r="Q30" s="362"/>
      <c r="R30" s="362"/>
      <c r="S30" s="362"/>
      <c r="T30" s="362"/>
      <c r="U30" s="362"/>
      <c r="V30" s="362"/>
      <c r="W30" s="362"/>
      <c r="X30" s="362"/>
      <c r="Y30" s="362"/>
      <c r="Z30" s="362"/>
      <c r="AA30" s="362"/>
      <c r="AB30" s="362"/>
      <c r="AC30" s="362"/>
      <c r="AD30" s="362"/>
      <c r="AE30" s="126"/>
    </row>
    <row r="31" spans="1:31" ht="18" customHeight="1">
      <c r="A31" s="126" t="s">
        <v>433</v>
      </c>
      <c r="B31" s="138"/>
      <c r="C31" s="138"/>
      <c r="D31" s="138"/>
      <c r="E31" s="138"/>
      <c r="F31" s="129"/>
      <c r="G31" s="126"/>
      <c r="H31" s="141" t="s">
        <v>612</v>
      </c>
      <c r="I31" s="126" t="s">
        <v>434</v>
      </c>
      <c r="J31" s="144"/>
      <c r="K31" s="144"/>
      <c r="L31" s="144"/>
      <c r="M31" s="144"/>
      <c r="N31" s="141" t="s">
        <v>430</v>
      </c>
      <c r="O31" s="142" t="s">
        <v>209</v>
      </c>
      <c r="P31" s="144"/>
      <c r="Q31" s="126"/>
      <c r="R31" s="126"/>
      <c r="S31" s="141" t="s">
        <v>430</v>
      </c>
      <c r="T31" s="142" t="s">
        <v>210</v>
      </c>
      <c r="U31" s="144"/>
      <c r="V31" s="126"/>
      <c r="W31" s="126"/>
      <c r="X31" s="126"/>
      <c r="Y31" s="141" t="s">
        <v>430</v>
      </c>
      <c r="Z31" s="142" t="s">
        <v>435</v>
      </c>
      <c r="AA31" s="144"/>
      <c r="AB31" s="126"/>
      <c r="AC31" s="126"/>
      <c r="AD31" s="144"/>
      <c r="AE31" s="126"/>
    </row>
    <row r="32" spans="1:31" ht="18" customHeight="1">
      <c r="A32" s="126" t="s">
        <v>436</v>
      </c>
      <c r="B32" s="138"/>
      <c r="C32" s="138"/>
      <c r="D32" s="138"/>
      <c r="E32" s="138"/>
      <c r="F32" s="138"/>
      <c r="G32" s="126"/>
      <c r="H32" s="141" t="s">
        <v>420</v>
      </c>
      <c r="I32" s="126" t="s">
        <v>437</v>
      </c>
      <c r="J32" s="144"/>
      <c r="K32" s="141" t="s">
        <v>430</v>
      </c>
      <c r="L32" s="142" t="s">
        <v>438</v>
      </c>
      <c r="M32" s="126"/>
      <c r="N32" s="141" t="s">
        <v>430</v>
      </c>
      <c r="O32" s="142" t="s">
        <v>439</v>
      </c>
      <c r="P32" s="126"/>
      <c r="Q32" s="141" t="s">
        <v>430</v>
      </c>
      <c r="R32" s="126" t="s">
        <v>218</v>
      </c>
      <c r="S32" s="144"/>
      <c r="T32" s="126"/>
      <c r="U32" s="126"/>
      <c r="V32" s="126"/>
      <c r="W32" s="126"/>
      <c r="X32" s="126"/>
      <c r="Y32" s="126"/>
      <c r="Z32" s="126"/>
      <c r="AA32" s="142"/>
      <c r="AB32" s="126"/>
      <c r="AC32" s="126"/>
      <c r="AD32" s="144"/>
      <c r="AE32" s="126"/>
    </row>
    <row r="33" spans="1:31" ht="18" customHeight="1">
      <c r="A33" s="126"/>
      <c r="B33" s="129"/>
      <c r="C33" s="129"/>
      <c r="D33" s="129"/>
      <c r="E33" s="129"/>
      <c r="F33" s="129"/>
      <c r="G33" s="126"/>
      <c r="H33" s="141" t="s">
        <v>420</v>
      </c>
      <c r="I33" s="126" t="s">
        <v>440</v>
      </c>
      <c r="J33" s="144"/>
      <c r="K33" s="144"/>
      <c r="L33" s="144"/>
      <c r="M33" s="144"/>
      <c r="N33" s="144"/>
      <c r="O33" s="142"/>
      <c r="P33" s="144"/>
      <c r="Q33" s="141" t="s">
        <v>430</v>
      </c>
      <c r="R33" s="142" t="s">
        <v>220</v>
      </c>
      <c r="S33" s="144"/>
      <c r="T33" s="126"/>
      <c r="U33" s="126"/>
      <c r="V33" s="126"/>
      <c r="W33" s="126"/>
      <c r="X33" s="126"/>
      <c r="Y33" s="126"/>
      <c r="Z33" s="126"/>
      <c r="AA33" s="142"/>
      <c r="AB33" s="126"/>
      <c r="AC33" s="126"/>
      <c r="AD33" s="144"/>
      <c r="AE33" s="126"/>
    </row>
    <row r="34" spans="1:34" ht="18" customHeight="1">
      <c r="A34" s="143" t="s">
        <v>441</v>
      </c>
      <c r="B34" s="145"/>
      <c r="C34" s="145"/>
      <c r="D34" s="145"/>
      <c r="E34" s="145"/>
      <c r="F34" s="146"/>
      <c r="G34" s="139"/>
      <c r="H34" s="141" t="s">
        <v>420</v>
      </c>
      <c r="I34" s="126" t="s">
        <v>442</v>
      </c>
      <c r="J34" s="144"/>
      <c r="K34" s="144"/>
      <c r="M34" s="141" t="s">
        <v>420</v>
      </c>
      <c r="N34" s="142" t="s">
        <v>443</v>
      </c>
      <c r="O34" s="126"/>
      <c r="P34" s="144"/>
      <c r="T34" s="142"/>
      <c r="U34" s="141" t="s">
        <v>420</v>
      </c>
      <c r="V34" s="128" t="s">
        <v>444</v>
      </c>
      <c r="W34" s="126"/>
      <c r="X34" s="126"/>
      <c r="Y34" s="143"/>
      <c r="Z34" s="143"/>
      <c r="AA34" s="143"/>
      <c r="AB34" s="143"/>
      <c r="AC34" s="143"/>
      <c r="AD34" s="126"/>
      <c r="AE34" s="126"/>
      <c r="AH34" s="128" t="s">
        <v>430</v>
      </c>
    </row>
    <row r="35" spans="1:34" ht="18" customHeight="1">
      <c r="A35" s="126" t="s">
        <v>445</v>
      </c>
      <c r="B35" s="129"/>
      <c r="C35" s="129"/>
      <c r="D35" s="129"/>
      <c r="E35" s="129"/>
      <c r="F35" s="129"/>
      <c r="G35" s="129"/>
      <c r="H35" s="129"/>
      <c r="I35" s="126"/>
      <c r="J35" s="126"/>
      <c r="K35" s="363"/>
      <c r="L35" s="363"/>
      <c r="M35" s="363"/>
      <c r="N35" s="363"/>
      <c r="O35" s="363"/>
      <c r="P35" s="363"/>
      <c r="Q35" s="363"/>
      <c r="R35" s="363"/>
      <c r="S35" s="363"/>
      <c r="T35" s="363"/>
      <c r="U35" s="363"/>
      <c r="V35" s="363"/>
      <c r="W35" s="363"/>
      <c r="X35" s="363"/>
      <c r="Y35" s="363"/>
      <c r="Z35" s="363"/>
      <c r="AA35" s="363"/>
      <c r="AB35" s="363"/>
      <c r="AC35" s="363"/>
      <c r="AD35" s="363"/>
      <c r="AE35" s="126"/>
      <c r="AH35" s="128" t="s">
        <v>446</v>
      </c>
    </row>
    <row r="36" spans="1:31" ht="18" customHeight="1">
      <c r="A36" s="126" t="s">
        <v>447</v>
      </c>
      <c r="B36" s="129"/>
      <c r="C36" s="129"/>
      <c r="D36" s="129"/>
      <c r="E36" s="129"/>
      <c r="F36" s="129"/>
      <c r="G36" s="129"/>
      <c r="H36" s="129"/>
      <c r="I36" s="129"/>
      <c r="J36" s="126"/>
      <c r="K36" s="127" t="s">
        <v>397</v>
      </c>
      <c r="L36" s="131"/>
      <c r="M36" s="130" t="s">
        <v>410</v>
      </c>
      <c r="N36" s="131"/>
      <c r="O36" s="130" t="s">
        <v>411</v>
      </c>
      <c r="P36" s="131"/>
      <c r="Q36" s="130" t="s">
        <v>412</v>
      </c>
      <c r="R36" s="130"/>
      <c r="S36" s="126"/>
      <c r="T36" s="126"/>
      <c r="U36" s="126"/>
      <c r="V36" s="126"/>
      <c r="W36" s="126"/>
      <c r="X36" s="126"/>
      <c r="Y36" s="126"/>
      <c r="Z36" s="126"/>
      <c r="AA36" s="126"/>
      <c r="AB36" s="126"/>
      <c r="AC36" s="126"/>
      <c r="AD36" s="126"/>
      <c r="AE36" s="126"/>
    </row>
    <row r="37" spans="1:31" ht="18" customHeight="1">
      <c r="A37" s="126" t="s">
        <v>448</v>
      </c>
      <c r="B37" s="129"/>
      <c r="C37" s="129"/>
      <c r="D37" s="129"/>
      <c r="E37" s="129"/>
      <c r="F37" s="129"/>
      <c r="G37" s="129"/>
      <c r="H37" s="129"/>
      <c r="I37" s="129"/>
      <c r="J37" s="126"/>
      <c r="K37" s="141" t="s">
        <v>420</v>
      </c>
      <c r="L37" s="142" t="s">
        <v>449</v>
      </c>
      <c r="M37" s="144"/>
      <c r="N37" s="126"/>
      <c r="O37" s="126"/>
      <c r="P37" s="141" t="s">
        <v>420</v>
      </c>
      <c r="Q37" s="142" t="s">
        <v>450</v>
      </c>
      <c r="R37" s="144"/>
      <c r="S37" s="126"/>
      <c r="T37" s="126"/>
      <c r="U37" s="126"/>
      <c r="V37" s="126"/>
      <c r="W37" s="126"/>
      <c r="X37" s="126"/>
      <c r="Y37" s="126"/>
      <c r="Z37" s="126"/>
      <c r="AA37" s="126"/>
      <c r="AB37" s="126"/>
      <c r="AC37" s="126"/>
      <c r="AD37" s="126"/>
      <c r="AE37" s="126"/>
    </row>
    <row r="38" spans="1:31" ht="18" customHeight="1">
      <c r="A38" s="129"/>
      <c r="B38" s="129"/>
      <c r="C38" s="129"/>
      <c r="D38" s="129"/>
      <c r="E38" s="129"/>
      <c r="F38" s="129"/>
      <c r="G38" s="129"/>
      <c r="H38" s="129"/>
      <c r="I38" s="129"/>
      <c r="J38" s="126"/>
      <c r="K38" s="126"/>
      <c r="L38" s="126"/>
      <c r="M38" s="126"/>
      <c r="N38" s="126"/>
      <c r="O38" s="126"/>
      <c r="P38" s="126"/>
      <c r="Q38" s="126"/>
      <c r="R38" s="126"/>
      <c r="S38" s="126"/>
      <c r="T38" s="126"/>
      <c r="U38" s="126"/>
      <c r="V38" s="126"/>
      <c r="W38" s="126"/>
      <c r="X38" s="126"/>
      <c r="Y38" s="126"/>
      <c r="Z38" s="126"/>
      <c r="AA38" s="126"/>
      <c r="AB38" s="126"/>
      <c r="AC38" s="126"/>
      <c r="AD38" s="126"/>
      <c r="AE38" s="126"/>
    </row>
    <row r="39" spans="1:31" ht="18" customHeight="1">
      <c r="A39" s="147"/>
      <c r="B39" s="364" t="s">
        <v>451</v>
      </c>
      <c r="C39" s="365"/>
      <c r="D39" s="365"/>
      <c r="E39" s="365"/>
      <c r="F39" s="365"/>
      <c r="G39" s="365"/>
      <c r="H39" s="365"/>
      <c r="I39" s="365"/>
      <c r="J39" s="365"/>
      <c r="K39" s="365"/>
      <c r="L39" s="366"/>
      <c r="M39" s="148" t="s">
        <v>452</v>
      </c>
      <c r="N39" s="148"/>
      <c r="O39" s="148"/>
      <c r="P39" s="148"/>
      <c r="Q39" s="148"/>
      <c r="R39" s="148"/>
      <c r="S39" s="148"/>
      <c r="T39" s="148"/>
      <c r="U39" s="148"/>
      <c r="V39" s="148"/>
      <c r="W39" s="148"/>
      <c r="X39" s="148"/>
      <c r="Y39" s="148"/>
      <c r="Z39" s="148"/>
      <c r="AA39" s="148"/>
      <c r="AB39" s="148"/>
      <c r="AC39" s="148"/>
      <c r="AD39" s="148"/>
      <c r="AE39" s="149"/>
    </row>
    <row r="40" spans="1:31" ht="18" customHeight="1">
      <c r="A40" s="147"/>
      <c r="B40" s="150"/>
      <c r="C40" s="151"/>
      <c r="D40" s="152"/>
      <c r="E40" s="357"/>
      <c r="F40" s="357"/>
      <c r="G40" s="153" t="s">
        <v>410</v>
      </c>
      <c r="H40" s="153"/>
      <c r="I40" s="153" t="s">
        <v>411</v>
      </c>
      <c r="J40" s="153"/>
      <c r="K40" s="153" t="s">
        <v>453</v>
      </c>
      <c r="L40" s="154"/>
      <c r="M40" s="155"/>
      <c r="N40" s="155"/>
      <c r="O40" s="155"/>
      <c r="P40" s="155"/>
      <c r="Q40" s="155"/>
      <c r="R40" s="155"/>
      <c r="S40" s="155"/>
      <c r="T40" s="155"/>
      <c r="U40" s="155"/>
      <c r="V40" s="155"/>
      <c r="W40" s="155"/>
      <c r="X40" s="155"/>
      <c r="Y40" s="155"/>
      <c r="Z40" s="155"/>
      <c r="AA40" s="155"/>
      <c r="AB40" s="155"/>
      <c r="AC40" s="155"/>
      <c r="AD40" s="155"/>
      <c r="AE40" s="156"/>
    </row>
    <row r="41" spans="1:31" ht="18" customHeight="1">
      <c r="A41" s="147"/>
      <c r="B41" s="157"/>
      <c r="C41" s="158" t="s">
        <v>454</v>
      </c>
      <c r="D41" s="357"/>
      <c r="E41" s="357"/>
      <c r="F41" s="357"/>
      <c r="G41" s="357"/>
      <c r="H41" s="357"/>
      <c r="I41" s="357"/>
      <c r="J41" s="357"/>
      <c r="K41" s="153" t="s">
        <v>455</v>
      </c>
      <c r="L41" s="154"/>
      <c r="M41" s="155"/>
      <c r="N41" s="155"/>
      <c r="O41" s="155"/>
      <c r="P41" s="155"/>
      <c r="Q41" s="155"/>
      <c r="R41" s="155"/>
      <c r="S41" s="155"/>
      <c r="T41" s="155"/>
      <c r="U41" s="155"/>
      <c r="V41" s="155"/>
      <c r="W41" s="155"/>
      <c r="X41" s="155"/>
      <c r="Y41" s="155"/>
      <c r="Z41" s="155"/>
      <c r="AA41" s="155"/>
      <c r="AB41" s="155"/>
      <c r="AC41" s="155"/>
      <c r="AD41" s="155"/>
      <c r="AE41" s="156"/>
    </row>
    <row r="42" spans="1:31" ht="18" customHeight="1">
      <c r="A42" s="147"/>
      <c r="B42" s="150" t="s">
        <v>456</v>
      </c>
      <c r="C42" s="153"/>
      <c r="D42" s="153"/>
      <c r="E42" s="153"/>
      <c r="F42" s="151"/>
      <c r="G42" s="151"/>
      <c r="H42" s="151"/>
      <c r="I42" s="151"/>
      <c r="J42" s="151"/>
      <c r="K42" s="151"/>
      <c r="L42" s="159"/>
      <c r="M42" s="160"/>
      <c r="N42" s="160"/>
      <c r="O42" s="160"/>
      <c r="P42" s="160"/>
      <c r="Q42" s="160"/>
      <c r="R42" s="160"/>
      <c r="S42" s="160"/>
      <c r="T42" s="160"/>
      <c r="U42" s="160"/>
      <c r="V42" s="160"/>
      <c r="W42" s="160"/>
      <c r="X42" s="160"/>
      <c r="Y42" s="160"/>
      <c r="Z42" s="160"/>
      <c r="AA42" s="160"/>
      <c r="AB42" s="160"/>
      <c r="AC42" s="160"/>
      <c r="AD42" s="160"/>
      <c r="AE42" s="161"/>
    </row>
    <row r="43" spans="1:31" ht="35.25" customHeight="1">
      <c r="A43" s="162"/>
      <c r="B43" s="358" t="s">
        <v>457</v>
      </c>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60"/>
    </row>
    <row r="44" spans="1:31" ht="18" customHeight="1">
      <c r="A44" s="162"/>
      <c r="B44" s="162"/>
      <c r="C44" s="162"/>
      <c r="D44" s="162"/>
      <c r="E44" s="162"/>
      <c r="F44" s="162"/>
      <c r="G44" s="162"/>
      <c r="H44" s="162"/>
      <c r="I44" s="162"/>
      <c r="J44" s="147"/>
      <c r="K44" s="147"/>
      <c r="L44" s="147"/>
      <c r="M44" s="147"/>
      <c r="N44" s="147"/>
      <c r="O44" s="147"/>
      <c r="P44" s="147"/>
      <c r="Q44" s="147"/>
      <c r="R44" s="147"/>
      <c r="S44" s="147"/>
      <c r="T44" s="147"/>
      <c r="U44" s="147"/>
      <c r="V44" s="147"/>
      <c r="W44" s="147"/>
      <c r="X44" s="147"/>
      <c r="Y44" s="147"/>
      <c r="Z44" s="147"/>
      <c r="AA44" s="147"/>
      <c r="AB44" s="147"/>
      <c r="AC44" s="147"/>
      <c r="AD44" s="147"/>
      <c r="AE44" s="147"/>
    </row>
    <row r="45" ht="18" customHeight="1"/>
    <row r="46" ht="18" customHeight="1"/>
    <row r="47" ht="18" customHeight="1"/>
    <row r="48" ht="18" customHeight="1"/>
    <row r="49" ht="18" customHeight="1"/>
    <row r="50" spans="1:33" s="163" customFormat="1" ht="18" customHeight="1">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row>
    <row r="51" spans="1:56" s="163" customFormat="1" ht="18" customHeight="1">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row>
    <row r="52" spans="1:56" s="163" customFormat="1" ht="18" customHeight="1">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row>
    <row r="53" spans="1:33" s="163" customFormat="1" ht="18" customHeight="1">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row>
    <row r="54" spans="1:33" s="163" customFormat="1" ht="18" customHeight="1">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row>
    <row r="55" spans="1:33" s="163" customFormat="1" ht="18" customHeight="1">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row>
    <row r="56" spans="1:33" s="163" customFormat="1" ht="18" customHeight="1">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row>
    <row r="57" spans="1:33" s="163" customFormat="1" ht="18" customHeight="1">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row>
    <row r="58" spans="1:33" s="163" customFormat="1" ht="18" customHeight="1">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row>
    <row r="59" spans="1:33" s="163" customFormat="1" ht="18" customHeight="1">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row>
    <row r="60" spans="1:33" s="163" customFormat="1" ht="18" customHeight="1">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row>
    <row r="61" spans="1:33" s="163" customFormat="1" ht="18"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row>
    <row r="62" spans="1:33" s="163" customFormat="1" ht="18" customHeight="1">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row>
    <row r="63" spans="1:33" s="163" customFormat="1" ht="18" customHeight="1">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row>
    <row r="64" spans="1:33" s="163" customFormat="1" ht="18" customHeight="1">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row>
    <row r="65" spans="1:33" s="163" customFormat="1" ht="18" customHeight="1">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row>
    <row r="66" spans="1:33" s="163" customFormat="1" ht="18" customHeight="1">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row>
    <row r="67" spans="1:33" s="165" customFormat="1" ht="18" customHeight="1">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row>
    <row r="68" ht="16.5" customHeight="1"/>
    <row r="69" ht="14.25" customHeight="1"/>
    <row r="70" ht="14.25" customHeight="1"/>
    <row r="71" ht="14.25" customHeight="1"/>
  </sheetData>
  <sheetProtection sheet="1" selectLockedCells="1"/>
  <mergeCells count="15">
    <mergeCell ref="A3:AE3"/>
    <mergeCell ref="O8:AE8"/>
    <mergeCell ref="O9:AE9"/>
    <mergeCell ref="O11:AE11"/>
    <mergeCell ref="O12:AE12"/>
    <mergeCell ref="A19:AE19"/>
    <mergeCell ref="B15:AD17"/>
    <mergeCell ref="D41:J41"/>
    <mergeCell ref="B43:AE43"/>
    <mergeCell ref="H27:AD27"/>
    <mergeCell ref="H28:AD28"/>
    <mergeCell ref="I30:AD30"/>
    <mergeCell ref="K35:AD35"/>
    <mergeCell ref="B39:L39"/>
    <mergeCell ref="E40:F40"/>
  </mergeCells>
  <dataValidations count="1">
    <dataValidation type="list" allowBlank="1" showInputMessage="1" showErrorMessage="1" sqref="H21 Q32:Q33 K37 P37 N31:N32 H29:H34 Y31 M34 K32 H25:H26 Z32 I22:I24 U34 S31:S33">
      <formula1>$AH$34:$AH$35</formula1>
    </dataValidation>
  </dataValidations>
  <printOptions/>
  <pageMargins left="0.5118110236220472" right="0.5118110236220472" top="0.7480314960629921" bottom="0.7480314960629921" header="0.31496062992125984" footer="0.31496062992125984"/>
  <pageSetup blackAndWhite="1" horizontalDpi="600" verticalDpi="600" orientation="portrait" paperSize="9" r:id="rId1"/>
  <headerFooter alignWithMargins="0">
    <oddFooter>&amp;R&amp;"ＭＳ 明朝,標準"&amp;8株式会社住宅性能評価センター</oddFooter>
  </headerFooter>
</worksheet>
</file>

<file path=xl/worksheets/sheet2.xml><?xml version="1.0" encoding="utf-8"?>
<worksheet xmlns="http://schemas.openxmlformats.org/spreadsheetml/2006/main" xmlns:r="http://schemas.openxmlformats.org/officeDocument/2006/relationships">
  <sheetPr codeName="Sheet2"/>
  <dimension ref="A1:AZ59"/>
  <sheetViews>
    <sheetView view="pageBreakPreview" zoomScale="115" zoomScaleNormal="85" zoomScaleSheetLayoutView="115" zoomScalePageLayoutView="0" workbookViewId="0" topLeftCell="A1">
      <selection activeCell="H31" sqref="H31"/>
    </sheetView>
  </sheetViews>
  <sheetFormatPr defaultColWidth="2.57421875" defaultRowHeight="15" customHeight="1"/>
  <cols>
    <col min="1" max="40" width="2.421875" style="3" customWidth="1"/>
    <col min="41" max="41" width="0" style="3" hidden="1" customWidth="1"/>
    <col min="42" max="16384" width="2.421875" style="3" customWidth="1"/>
  </cols>
  <sheetData>
    <row r="1" spans="1:37" ht="18" customHeight="1">
      <c r="A1" s="390" t="s">
        <v>0</v>
      </c>
      <c r="B1" s="390"/>
      <c r="C1" s="390"/>
      <c r="D1" s="390"/>
      <c r="E1" s="390"/>
      <c r="F1" s="390"/>
      <c r="G1" s="390"/>
      <c r="H1" s="390"/>
      <c r="I1" s="390"/>
      <c r="J1" s="390"/>
      <c r="K1" s="390"/>
      <c r="L1" s="390"/>
      <c r="M1" s="390"/>
      <c r="N1" s="390"/>
      <c r="O1" s="390"/>
      <c r="P1" s="390"/>
      <c r="Q1" s="390"/>
      <c r="R1" s="390"/>
      <c r="S1" s="390"/>
      <c r="T1" s="2"/>
      <c r="U1" s="2"/>
      <c r="V1" s="2"/>
      <c r="W1" s="2"/>
      <c r="X1" s="2"/>
      <c r="Y1" s="2"/>
      <c r="Z1" s="2"/>
      <c r="AA1" s="2"/>
      <c r="AB1" s="2"/>
      <c r="AC1" s="2"/>
      <c r="AD1" s="2"/>
      <c r="AE1" s="2"/>
      <c r="AF1" s="2"/>
      <c r="AG1" s="2"/>
      <c r="AH1" s="2"/>
      <c r="AI1" s="2"/>
      <c r="AJ1" s="2"/>
      <c r="AK1" s="2"/>
    </row>
    <row r="2" spans="1:37" ht="18" customHeight="1">
      <c r="A2" s="390"/>
      <c r="B2" s="390"/>
      <c r="C2" s="390"/>
      <c r="D2" s="390"/>
      <c r="E2" s="390"/>
      <c r="F2" s="390"/>
      <c r="G2" s="390"/>
      <c r="H2" s="390"/>
      <c r="I2" s="390"/>
      <c r="J2" s="390"/>
      <c r="K2" s="390"/>
      <c r="L2" s="390"/>
      <c r="M2" s="390"/>
      <c r="N2" s="390"/>
      <c r="O2" s="390"/>
      <c r="P2" s="390"/>
      <c r="Q2" s="390"/>
      <c r="R2" s="390"/>
      <c r="S2" s="390"/>
      <c r="T2" s="2"/>
      <c r="U2" s="2"/>
      <c r="V2" s="2"/>
      <c r="W2" s="2"/>
      <c r="X2" s="2"/>
      <c r="Y2" s="2"/>
      <c r="Z2" s="2"/>
      <c r="AA2" s="2"/>
      <c r="AB2" s="2"/>
      <c r="AC2" s="2"/>
      <c r="AD2" s="2"/>
      <c r="AE2" s="2"/>
      <c r="AF2" s="2"/>
      <c r="AG2" s="2"/>
      <c r="AH2" s="2"/>
      <c r="AI2" s="2"/>
      <c r="AJ2" s="2"/>
      <c r="AK2" s="2"/>
    </row>
    <row r="3" spans="1:37" ht="18"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8" ht="18" customHeight="1">
      <c r="A4" s="371" t="s">
        <v>1</v>
      </c>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5"/>
    </row>
    <row r="5" spans="1:37" ht="18"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ht="18" customHeight="1">
      <c r="A6" s="2"/>
      <c r="B6" s="2"/>
      <c r="C6" s="2"/>
      <c r="D6" s="2"/>
      <c r="E6" s="2"/>
      <c r="F6" s="2"/>
      <c r="G6" s="2"/>
      <c r="H6" s="2"/>
      <c r="I6" s="2"/>
      <c r="J6" s="2"/>
      <c r="K6" s="2"/>
      <c r="L6" s="2"/>
      <c r="M6" s="371" t="s">
        <v>2</v>
      </c>
      <c r="N6" s="371"/>
      <c r="O6" s="371"/>
      <c r="P6" s="371"/>
      <c r="Q6" s="371"/>
      <c r="R6" s="371"/>
      <c r="S6" s="371"/>
      <c r="T6" s="371"/>
      <c r="U6" s="371"/>
      <c r="V6" s="371"/>
      <c r="W6" s="371"/>
      <c r="X6" s="371"/>
      <c r="Y6" s="371"/>
      <c r="Z6" s="2"/>
      <c r="AA6" s="2"/>
      <c r="AB6" s="2"/>
      <c r="AC6" s="2"/>
      <c r="AD6" s="2"/>
      <c r="AE6" s="2"/>
      <c r="AF6" s="2"/>
      <c r="AG6" s="2"/>
      <c r="AH6" s="2"/>
      <c r="AI6" s="2"/>
      <c r="AJ6" s="2"/>
      <c r="AK6" s="2"/>
    </row>
    <row r="7" spans="1:37" ht="18"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18" customHeight="1">
      <c r="A8" s="2"/>
      <c r="B8" s="2"/>
      <c r="C8" s="2"/>
      <c r="D8" s="2"/>
      <c r="E8" s="2"/>
      <c r="F8" s="2"/>
      <c r="G8" s="2"/>
      <c r="H8" s="2"/>
      <c r="I8" s="2"/>
      <c r="J8" s="2"/>
      <c r="K8" s="2"/>
      <c r="L8" s="2"/>
      <c r="M8" s="2"/>
      <c r="N8" s="2"/>
      <c r="O8" s="2"/>
      <c r="P8" s="2"/>
      <c r="Q8" s="2"/>
      <c r="R8" s="2"/>
      <c r="S8" s="2"/>
      <c r="T8" s="2"/>
      <c r="U8" s="2"/>
      <c r="V8" s="2"/>
      <c r="W8" s="2"/>
      <c r="X8" s="2"/>
      <c r="Y8" s="2"/>
      <c r="Z8" s="2"/>
      <c r="AA8" s="125" t="s">
        <v>397</v>
      </c>
      <c r="AB8" s="393"/>
      <c r="AC8" s="393"/>
      <c r="AD8" s="2" t="s">
        <v>3</v>
      </c>
      <c r="AE8" s="393"/>
      <c r="AF8" s="393"/>
      <c r="AG8" s="2" t="s">
        <v>4</v>
      </c>
      <c r="AH8" s="393"/>
      <c r="AI8" s="393"/>
      <c r="AJ8" s="2" t="s">
        <v>5</v>
      </c>
      <c r="AK8" s="2"/>
    </row>
    <row r="9" spans="1:52" ht="18" customHeight="1">
      <c r="A9" s="2"/>
      <c r="B9" s="391"/>
      <c r="C9" s="391"/>
      <c r="D9" s="391"/>
      <c r="E9" s="391"/>
      <c r="F9" s="391"/>
      <c r="G9" s="391"/>
      <c r="H9" s="391"/>
      <c r="I9" s="391"/>
      <c r="J9" s="392"/>
      <c r="K9" s="2"/>
      <c r="L9" s="2"/>
      <c r="M9" s="2"/>
      <c r="N9" s="2"/>
      <c r="O9" s="2"/>
      <c r="P9" s="2"/>
      <c r="Q9" s="2"/>
      <c r="R9" s="2"/>
      <c r="S9" s="2"/>
      <c r="T9" s="2"/>
      <c r="U9" s="2"/>
      <c r="V9" s="2"/>
      <c r="W9" s="2"/>
      <c r="X9" s="2"/>
      <c r="Y9" s="2"/>
      <c r="Z9" s="2"/>
      <c r="AA9" s="2"/>
      <c r="AB9" s="2"/>
      <c r="AC9" s="2"/>
      <c r="AD9" s="2"/>
      <c r="AE9" s="2"/>
      <c r="AF9" s="2"/>
      <c r="AG9" s="2"/>
      <c r="AH9" s="2"/>
      <c r="AI9" s="2"/>
      <c r="AJ9" s="2"/>
      <c r="AK9" s="2"/>
      <c r="AM9" s="6"/>
      <c r="AN9" s="6"/>
      <c r="AO9" s="6"/>
      <c r="AP9" s="6"/>
      <c r="AQ9" s="6"/>
      <c r="AR9" s="6"/>
      <c r="AS9" s="6"/>
      <c r="AT9" s="6"/>
      <c r="AU9" s="6"/>
      <c r="AV9" s="6"/>
      <c r="AW9" s="6"/>
      <c r="AX9" s="6"/>
      <c r="AY9" s="6"/>
      <c r="AZ9" s="6"/>
    </row>
    <row r="10" spans="1:37" ht="18" customHeight="1">
      <c r="A10" s="2"/>
      <c r="B10" s="391"/>
      <c r="C10" s="391"/>
      <c r="D10" s="391"/>
      <c r="E10" s="391"/>
      <c r="F10" s="391"/>
      <c r="G10" s="391"/>
      <c r="H10" s="391"/>
      <c r="I10" s="391"/>
      <c r="J10" s="392"/>
      <c r="K10" s="2" t="s">
        <v>6</v>
      </c>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ht="18"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ht="18" customHeight="1">
      <c r="A12" s="2"/>
      <c r="B12" s="2"/>
      <c r="C12" s="2"/>
      <c r="D12" s="2"/>
      <c r="E12" s="2"/>
      <c r="F12" s="2"/>
      <c r="G12" s="2"/>
      <c r="H12" s="2"/>
      <c r="I12" s="2"/>
      <c r="J12" s="2"/>
      <c r="K12" s="2"/>
      <c r="L12" s="2"/>
      <c r="M12" s="2"/>
      <c r="N12" s="372" t="s">
        <v>7</v>
      </c>
      <c r="O12" s="372"/>
      <c r="P12" s="372"/>
      <c r="Q12" s="372"/>
      <c r="R12" s="372"/>
      <c r="S12" s="372"/>
      <c r="T12" s="372"/>
      <c r="U12" s="372"/>
      <c r="V12" s="2"/>
      <c r="W12" s="389"/>
      <c r="X12" s="389"/>
      <c r="Y12" s="389"/>
      <c r="Z12" s="389"/>
      <c r="AA12" s="389"/>
      <c r="AB12" s="389"/>
      <c r="AC12" s="389"/>
      <c r="AD12" s="389"/>
      <c r="AE12" s="389"/>
      <c r="AF12" s="389"/>
      <c r="AG12" s="389"/>
      <c r="AH12" s="389"/>
      <c r="AI12" s="389"/>
      <c r="AJ12" s="389"/>
      <c r="AK12" s="2"/>
    </row>
    <row r="13" spans="1:37" ht="18" customHeight="1">
      <c r="A13" s="2"/>
      <c r="B13" s="2"/>
      <c r="C13" s="2"/>
      <c r="D13" s="2"/>
      <c r="E13" s="2"/>
      <c r="F13" s="2"/>
      <c r="G13" s="2"/>
      <c r="H13" s="2"/>
      <c r="I13" s="2"/>
      <c r="J13" s="2"/>
      <c r="K13" s="2"/>
      <c r="L13" s="2"/>
      <c r="M13" s="2"/>
      <c r="N13" s="388" t="s">
        <v>8</v>
      </c>
      <c r="O13" s="388"/>
      <c r="P13" s="388"/>
      <c r="Q13" s="388"/>
      <c r="R13" s="388"/>
      <c r="S13" s="388"/>
      <c r="T13" s="388"/>
      <c r="U13" s="388"/>
      <c r="V13" s="2"/>
      <c r="W13" s="389"/>
      <c r="X13" s="389"/>
      <c r="Y13" s="389"/>
      <c r="Z13" s="389"/>
      <c r="AA13" s="389"/>
      <c r="AB13" s="389"/>
      <c r="AC13" s="389"/>
      <c r="AD13" s="389"/>
      <c r="AE13" s="389"/>
      <c r="AF13" s="389"/>
      <c r="AG13" s="389"/>
      <c r="AH13" s="389"/>
      <c r="AI13" s="389"/>
      <c r="AJ13" s="389"/>
      <c r="AK13" s="2"/>
    </row>
    <row r="14" spans="1:37" ht="18" customHeight="1">
      <c r="A14" s="2"/>
      <c r="B14" s="2"/>
      <c r="C14" s="2"/>
      <c r="D14" s="2"/>
      <c r="E14" s="2"/>
      <c r="F14" s="2"/>
      <c r="G14" s="2"/>
      <c r="H14" s="2"/>
      <c r="I14" s="2"/>
      <c r="J14" s="2"/>
      <c r="K14" s="2"/>
      <c r="L14" s="2"/>
      <c r="M14" s="2"/>
      <c r="N14" s="388" t="s">
        <v>9</v>
      </c>
      <c r="O14" s="388"/>
      <c r="P14" s="388"/>
      <c r="Q14" s="388"/>
      <c r="R14" s="388"/>
      <c r="S14" s="388"/>
      <c r="T14" s="388"/>
      <c r="U14" s="388"/>
      <c r="V14" s="2"/>
      <c r="W14" s="389"/>
      <c r="X14" s="389"/>
      <c r="Y14" s="389"/>
      <c r="Z14" s="389"/>
      <c r="AA14" s="389"/>
      <c r="AB14" s="389"/>
      <c r="AC14" s="389"/>
      <c r="AD14" s="389"/>
      <c r="AE14" s="389"/>
      <c r="AF14" s="389"/>
      <c r="AG14" s="389"/>
      <c r="AH14" s="389"/>
      <c r="AI14" s="389"/>
      <c r="AJ14" s="389"/>
      <c r="AK14" s="2"/>
    </row>
    <row r="15" spans="1:37" ht="18" customHeight="1">
      <c r="A15" s="2"/>
      <c r="B15" s="2"/>
      <c r="C15" s="2"/>
      <c r="D15" s="2"/>
      <c r="E15" s="2"/>
      <c r="F15" s="2"/>
      <c r="G15" s="2"/>
      <c r="H15" s="2"/>
      <c r="I15" s="2"/>
      <c r="J15" s="2"/>
      <c r="K15" s="2"/>
      <c r="L15" s="2"/>
      <c r="M15" s="2"/>
      <c r="N15" s="388" t="s">
        <v>10</v>
      </c>
      <c r="O15" s="388"/>
      <c r="P15" s="388"/>
      <c r="Q15" s="388"/>
      <c r="R15" s="388"/>
      <c r="S15" s="388"/>
      <c r="T15" s="388"/>
      <c r="U15" s="388"/>
      <c r="V15" s="2"/>
      <c r="W15" s="389"/>
      <c r="X15" s="389"/>
      <c r="Y15" s="389"/>
      <c r="Z15" s="389"/>
      <c r="AA15" s="389"/>
      <c r="AB15" s="389"/>
      <c r="AC15" s="389"/>
      <c r="AD15" s="389"/>
      <c r="AE15" s="389"/>
      <c r="AF15" s="389"/>
      <c r="AG15" s="389"/>
      <c r="AH15" s="389"/>
      <c r="AI15" s="389"/>
      <c r="AJ15" s="389"/>
      <c r="AK15" s="2"/>
    </row>
    <row r="16" spans="1:37" ht="18"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ht="18"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pans="1:37" ht="18"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7" ht="18" customHeight="1">
      <c r="A19" s="2"/>
      <c r="B19" s="390" t="s">
        <v>11</v>
      </c>
      <c r="C19" s="390"/>
      <c r="D19" s="390"/>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2"/>
      <c r="AK19" s="2"/>
    </row>
    <row r="20" spans="1:37" ht="18" customHeight="1">
      <c r="A20" s="2"/>
      <c r="B20" s="390" t="s">
        <v>12</v>
      </c>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2"/>
      <c r="AK20" s="2"/>
    </row>
    <row r="21" spans="1:37" ht="18" customHeight="1">
      <c r="A21" s="2"/>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2"/>
      <c r="AK21" s="2"/>
    </row>
    <row r="22" spans="1:37" ht="18" customHeight="1">
      <c r="A22" s="2"/>
      <c r="B22" s="2"/>
      <c r="C22" s="2"/>
      <c r="D22" s="2"/>
      <c r="E22" s="2"/>
      <c r="F22" s="2"/>
      <c r="G22" s="2"/>
      <c r="H22" s="2"/>
      <c r="I22" s="2"/>
      <c r="J22" s="2"/>
      <c r="K22" s="2"/>
      <c r="L22" s="2"/>
      <c r="M22" s="2"/>
      <c r="N22" s="2"/>
      <c r="O22" s="2"/>
      <c r="P22" s="2"/>
      <c r="Q22" s="2"/>
      <c r="R22" s="371"/>
      <c r="S22" s="371"/>
      <c r="T22" s="371"/>
      <c r="U22" s="2"/>
      <c r="V22" s="2"/>
      <c r="W22" s="2"/>
      <c r="X22" s="2"/>
      <c r="Y22" s="2"/>
      <c r="Z22" s="2"/>
      <c r="AA22" s="2"/>
      <c r="AB22" s="2"/>
      <c r="AC22" s="2"/>
      <c r="AD22" s="2"/>
      <c r="AE22" s="2"/>
      <c r="AF22" s="2"/>
      <c r="AG22" s="2"/>
      <c r="AH22" s="7"/>
      <c r="AI22" s="2"/>
      <c r="AJ22" s="2"/>
      <c r="AK22" s="2"/>
    </row>
    <row r="23" spans="1:41" ht="18" customHeight="1">
      <c r="A23" s="2"/>
      <c r="B23" s="2"/>
      <c r="C23" s="2" t="s">
        <v>13</v>
      </c>
      <c r="D23" s="2"/>
      <c r="E23" s="2"/>
      <c r="F23" s="2"/>
      <c r="G23" s="2"/>
      <c r="H23" s="2"/>
      <c r="I23" s="2"/>
      <c r="J23" s="2"/>
      <c r="K23" s="2"/>
      <c r="L23" s="2"/>
      <c r="M23" s="2"/>
      <c r="N23" s="2"/>
      <c r="O23" s="2"/>
      <c r="P23" s="2"/>
      <c r="Q23" s="2"/>
      <c r="R23" s="4"/>
      <c r="S23" s="4"/>
      <c r="T23" s="4"/>
      <c r="U23" s="2"/>
      <c r="V23" s="2"/>
      <c r="W23" s="2"/>
      <c r="X23" s="2"/>
      <c r="Y23" s="2"/>
      <c r="Z23" s="2"/>
      <c r="AA23" s="2"/>
      <c r="AB23" s="2"/>
      <c r="AC23" s="2"/>
      <c r="AD23" s="2"/>
      <c r="AE23" s="2"/>
      <c r="AF23" s="2"/>
      <c r="AG23" s="2"/>
      <c r="AH23" s="7"/>
      <c r="AI23" s="2"/>
      <c r="AJ23" s="2"/>
      <c r="AK23" s="2"/>
      <c r="AO23" s="8" t="s">
        <v>14</v>
      </c>
    </row>
    <row r="24" spans="1:41" ht="18" customHeight="1">
      <c r="A24" s="2"/>
      <c r="B24" s="2"/>
      <c r="C24" s="2"/>
      <c r="D24" s="9"/>
      <c r="E24" s="2" t="s">
        <v>15</v>
      </c>
      <c r="F24" s="2"/>
      <c r="G24" s="2"/>
      <c r="H24" s="2"/>
      <c r="I24" s="2"/>
      <c r="J24" s="2"/>
      <c r="K24" s="2"/>
      <c r="L24" s="2"/>
      <c r="M24" s="2"/>
      <c r="N24" s="2"/>
      <c r="O24" s="2"/>
      <c r="P24" s="2"/>
      <c r="Q24" s="2"/>
      <c r="R24" s="4"/>
      <c r="S24" s="4"/>
      <c r="T24" s="4"/>
      <c r="U24" s="2"/>
      <c r="V24" s="2"/>
      <c r="W24" s="2"/>
      <c r="X24" s="2"/>
      <c r="Y24" s="2"/>
      <c r="Z24" s="2"/>
      <c r="AA24" s="2"/>
      <c r="AB24" s="2"/>
      <c r="AC24" s="2"/>
      <c r="AD24" s="2"/>
      <c r="AE24" s="2"/>
      <c r="AF24" s="2"/>
      <c r="AG24" s="2"/>
      <c r="AH24" s="7"/>
      <c r="AI24" s="2"/>
      <c r="AJ24" s="2"/>
      <c r="AK24" s="2"/>
      <c r="AO24" s="8" t="s">
        <v>16</v>
      </c>
    </row>
    <row r="25" spans="1:37" ht="18" customHeight="1">
      <c r="A25" s="2"/>
      <c r="B25" s="2"/>
      <c r="C25" s="2"/>
      <c r="D25" s="9"/>
      <c r="E25" s="2" t="s">
        <v>17</v>
      </c>
      <c r="F25" s="2"/>
      <c r="G25" s="2"/>
      <c r="H25" s="2"/>
      <c r="I25" s="2"/>
      <c r="J25" s="2"/>
      <c r="K25" s="2"/>
      <c r="L25" s="2"/>
      <c r="M25" s="2"/>
      <c r="N25" s="2"/>
      <c r="O25" s="2"/>
      <c r="P25" s="2"/>
      <c r="Q25" s="2"/>
      <c r="R25" s="4"/>
      <c r="S25" s="4"/>
      <c r="T25" s="4"/>
      <c r="U25" s="2"/>
      <c r="V25" s="2"/>
      <c r="W25" s="2"/>
      <c r="X25" s="2"/>
      <c r="Y25" s="2"/>
      <c r="Z25" s="2"/>
      <c r="AA25" s="2"/>
      <c r="AB25" s="2"/>
      <c r="AC25" s="2"/>
      <c r="AD25" s="2"/>
      <c r="AE25" s="2"/>
      <c r="AF25" s="2"/>
      <c r="AG25" s="2"/>
      <c r="AH25" s="7"/>
      <c r="AI25" s="2"/>
      <c r="AJ25" s="2"/>
      <c r="AK25" s="2"/>
    </row>
    <row r="26" spans="1:37" ht="18" customHeight="1">
      <c r="A26" s="2"/>
      <c r="B26" s="2"/>
      <c r="C26" s="2"/>
      <c r="D26" s="9"/>
      <c r="E26" s="2" t="s">
        <v>18</v>
      </c>
      <c r="F26" s="2"/>
      <c r="G26" s="2"/>
      <c r="H26" s="2"/>
      <c r="I26" s="2"/>
      <c r="J26" s="2"/>
      <c r="K26" s="2"/>
      <c r="L26" s="2"/>
      <c r="M26" s="2"/>
      <c r="N26" s="2"/>
      <c r="O26" s="2"/>
      <c r="P26" s="2"/>
      <c r="Q26" s="2"/>
      <c r="R26" s="4"/>
      <c r="S26" s="4"/>
      <c r="T26" s="4"/>
      <c r="U26" s="2"/>
      <c r="V26" s="2"/>
      <c r="W26" s="2"/>
      <c r="X26" s="2"/>
      <c r="Y26" s="2"/>
      <c r="Z26" s="2"/>
      <c r="AA26" s="2"/>
      <c r="AB26" s="2"/>
      <c r="AC26" s="2"/>
      <c r="AD26" s="2"/>
      <c r="AE26" s="2"/>
      <c r="AF26" s="2"/>
      <c r="AG26" s="2"/>
      <c r="AH26" s="7"/>
      <c r="AI26" s="2"/>
      <c r="AJ26" s="2"/>
      <c r="AK26" s="2"/>
    </row>
    <row r="27" spans="1:37" ht="18" customHeight="1">
      <c r="A27" s="2"/>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2"/>
      <c r="AJ27" s="2"/>
      <c r="AK27" s="2"/>
    </row>
    <row r="28" spans="1:37" ht="18"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37" ht="18"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7" ht="18" customHeight="1">
      <c r="A30" s="2"/>
      <c r="B30" s="2" t="s">
        <v>19</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ht="30.75" customHeight="1">
      <c r="A31" s="2"/>
      <c r="B31" s="2"/>
      <c r="C31" s="373" t="s">
        <v>20</v>
      </c>
      <c r="D31" s="373"/>
      <c r="E31" s="373"/>
      <c r="F31" s="373"/>
      <c r="G31" s="373"/>
      <c r="H31" s="373"/>
      <c r="I31" s="373"/>
      <c r="J31" s="373"/>
      <c r="K31" s="373"/>
      <c r="L31" s="373"/>
      <c r="M31" s="374" t="s">
        <v>21</v>
      </c>
      <c r="N31" s="375"/>
      <c r="O31" s="375"/>
      <c r="P31" s="375"/>
      <c r="Q31" s="375"/>
      <c r="R31" s="375"/>
      <c r="S31" s="375"/>
      <c r="T31" s="375"/>
      <c r="U31" s="375"/>
      <c r="V31" s="376"/>
      <c r="W31" s="377" t="s">
        <v>22</v>
      </c>
      <c r="X31" s="378"/>
      <c r="Y31" s="378"/>
      <c r="Z31" s="378"/>
      <c r="AA31" s="378"/>
      <c r="AB31" s="378"/>
      <c r="AC31" s="378"/>
      <c r="AD31" s="378"/>
      <c r="AE31" s="378"/>
      <c r="AF31" s="378"/>
      <c r="AG31" s="378"/>
      <c r="AH31" s="378"/>
      <c r="AI31" s="378"/>
      <c r="AJ31" s="379"/>
      <c r="AK31" s="2"/>
    </row>
    <row r="32" spans="1:37" ht="30.75" customHeight="1">
      <c r="A32" s="2"/>
      <c r="B32" s="2"/>
      <c r="C32" s="10"/>
      <c r="D32" s="11"/>
      <c r="E32" s="11"/>
      <c r="F32" s="11" t="s">
        <v>3</v>
      </c>
      <c r="G32" s="11"/>
      <c r="H32" s="11"/>
      <c r="I32" s="11" t="s">
        <v>23</v>
      </c>
      <c r="J32" s="11"/>
      <c r="K32" s="11"/>
      <c r="L32" s="12" t="s">
        <v>5</v>
      </c>
      <c r="M32" s="13"/>
      <c r="N32" s="14"/>
      <c r="O32" s="14"/>
      <c r="P32" s="14" t="s">
        <v>3</v>
      </c>
      <c r="Q32" s="14"/>
      <c r="R32" s="14"/>
      <c r="S32" s="14" t="s">
        <v>23</v>
      </c>
      <c r="T32" s="14"/>
      <c r="U32" s="14"/>
      <c r="V32" s="15" t="s">
        <v>5</v>
      </c>
      <c r="W32" s="380"/>
      <c r="X32" s="381"/>
      <c r="Y32" s="381"/>
      <c r="Z32" s="381"/>
      <c r="AA32" s="381"/>
      <c r="AB32" s="381"/>
      <c r="AC32" s="381"/>
      <c r="AD32" s="381"/>
      <c r="AE32" s="381"/>
      <c r="AF32" s="381"/>
      <c r="AG32" s="381"/>
      <c r="AH32" s="381"/>
      <c r="AI32" s="381"/>
      <c r="AJ32" s="382"/>
      <c r="AK32" s="2"/>
    </row>
    <row r="33" spans="1:37" ht="30.75" customHeight="1">
      <c r="A33" s="2"/>
      <c r="B33" s="2"/>
      <c r="C33" s="13" t="s">
        <v>24</v>
      </c>
      <c r="D33" s="14"/>
      <c r="E33" s="14"/>
      <c r="F33" s="14"/>
      <c r="G33" s="14"/>
      <c r="H33" s="14"/>
      <c r="I33" s="14"/>
      <c r="J33" s="14"/>
      <c r="K33" s="14"/>
      <c r="L33" s="15" t="s">
        <v>25</v>
      </c>
      <c r="M33" s="13" t="s">
        <v>24</v>
      </c>
      <c r="N33" s="14"/>
      <c r="O33" s="14"/>
      <c r="P33" s="14"/>
      <c r="Q33" s="14"/>
      <c r="R33" s="14"/>
      <c r="S33" s="14"/>
      <c r="T33" s="14"/>
      <c r="U33" s="14"/>
      <c r="V33" s="15" t="s">
        <v>25</v>
      </c>
      <c r="W33" s="383"/>
      <c r="X33" s="371"/>
      <c r="Y33" s="371"/>
      <c r="Z33" s="371"/>
      <c r="AA33" s="371"/>
      <c r="AB33" s="371"/>
      <c r="AC33" s="371"/>
      <c r="AD33" s="371"/>
      <c r="AE33" s="371"/>
      <c r="AF33" s="371"/>
      <c r="AG33" s="371"/>
      <c r="AH33" s="371"/>
      <c r="AI33" s="371"/>
      <c r="AJ33" s="384"/>
      <c r="AK33" s="2"/>
    </row>
    <row r="34" spans="1:37" ht="30.75" customHeight="1">
      <c r="A34" s="2"/>
      <c r="B34" s="2"/>
      <c r="C34" s="374" t="s">
        <v>26</v>
      </c>
      <c r="D34" s="375"/>
      <c r="E34" s="375"/>
      <c r="F34" s="375"/>
      <c r="G34" s="375"/>
      <c r="H34" s="375"/>
      <c r="I34" s="375"/>
      <c r="J34" s="375"/>
      <c r="K34" s="375"/>
      <c r="L34" s="376"/>
      <c r="M34" s="374" t="s">
        <v>26</v>
      </c>
      <c r="N34" s="375"/>
      <c r="O34" s="375"/>
      <c r="P34" s="375"/>
      <c r="Q34" s="375"/>
      <c r="R34" s="375"/>
      <c r="S34" s="375"/>
      <c r="T34" s="375"/>
      <c r="U34" s="375"/>
      <c r="V34" s="376"/>
      <c r="W34" s="385"/>
      <c r="X34" s="386"/>
      <c r="Y34" s="386"/>
      <c r="Z34" s="386"/>
      <c r="AA34" s="386"/>
      <c r="AB34" s="386"/>
      <c r="AC34" s="386"/>
      <c r="AD34" s="386"/>
      <c r="AE34" s="386"/>
      <c r="AF34" s="386"/>
      <c r="AG34" s="386"/>
      <c r="AH34" s="386"/>
      <c r="AI34" s="386"/>
      <c r="AJ34" s="387"/>
      <c r="AK34" s="2"/>
    </row>
    <row r="35" spans="1:37" ht="18" customHeight="1">
      <c r="A35" s="2"/>
      <c r="B35" s="2"/>
      <c r="C35" s="1"/>
      <c r="D35" s="1"/>
      <c r="E35" s="1"/>
      <c r="F35" s="1"/>
      <c r="G35" s="1"/>
      <c r="H35" s="1"/>
      <c r="I35" s="1"/>
      <c r="J35" s="1"/>
      <c r="K35" s="1"/>
      <c r="L35" s="1"/>
      <c r="M35" s="1"/>
      <c r="N35" s="1"/>
      <c r="O35" s="1"/>
      <c r="P35" s="1"/>
      <c r="Q35" s="1"/>
      <c r="R35" s="1"/>
      <c r="S35" s="1"/>
      <c r="T35" s="1"/>
      <c r="U35" s="2"/>
      <c r="V35" s="2"/>
      <c r="W35" s="2"/>
      <c r="X35" s="2"/>
      <c r="Y35" s="2"/>
      <c r="Z35" s="2"/>
      <c r="AA35" s="2"/>
      <c r="AB35" s="2"/>
      <c r="AC35" s="2"/>
      <c r="AD35" s="2"/>
      <c r="AE35" s="2"/>
      <c r="AF35" s="2"/>
      <c r="AG35" s="2"/>
      <c r="AH35" s="2"/>
      <c r="AI35" s="2"/>
      <c r="AJ35" s="2"/>
      <c r="AK35" s="2"/>
    </row>
    <row r="36" spans="1:37" ht="18" customHeight="1">
      <c r="A36" s="2"/>
      <c r="B36" s="2"/>
      <c r="C36" s="1"/>
      <c r="D36" s="1"/>
      <c r="E36" s="1"/>
      <c r="F36" s="1"/>
      <c r="G36" s="1"/>
      <c r="H36" s="1"/>
      <c r="I36" s="1"/>
      <c r="J36" s="1"/>
      <c r="K36" s="1"/>
      <c r="L36" s="1"/>
      <c r="M36" s="1"/>
      <c r="N36" s="1"/>
      <c r="O36" s="1"/>
      <c r="P36" s="1"/>
      <c r="Q36" s="1"/>
      <c r="R36" s="1"/>
      <c r="S36" s="1"/>
      <c r="T36" s="1"/>
      <c r="U36" s="2"/>
      <c r="V36" s="2"/>
      <c r="W36" s="2"/>
      <c r="X36" s="2"/>
      <c r="Y36" s="2"/>
      <c r="Z36" s="2"/>
      <c r="AA36" s="2"/>
      <c r="AB36" s="2"/>
      <c r="AC36" s="2"/>
      <c r="AD36" s="2"/>
      <c r="AE36" s="2"/>
      <c r="AF36" s="2"/>
      <c r="AG36" s="2"/>
      <c r="AH36" s="2"/>
      <c r="AI36" s="2"/>
      <c r="AJ36" s="2"/>
      <c r="AK36" s="2"/>
    </row>
    <row r="38" spans="1:37" ht="15" customHeight="1">
      <c r="A38" s="2"/>
      <c r="B38" s="2" t="s">
        <v>27</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ht="15" customHeight="1">
      <c r="A39" s="2"/>
      <c r="B39" s="2"/>
      <c r="C39" s="2"/>
      <c r="D39" s="18" t="s">
        <v>28</v>
      </c>
      <c r="E39" s="19" t="s">
        <v>637</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ht="15" customHeight="1">
      <c r="A40" s="2"/>
      <c r="B40" s="2"/>
      <c r="C40" s="2"/>
      <c r="D40" s="20"/>
      <c r="E40" s="19" t="s">
        <v>645</v>
      </c>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7" ht="15" customHeight="1">
      <c r="A41" s="2"/>
      <c r="B41" s="2"/>
      <c r="C41" s="2"/>
      <c r="D41" s="20"/>
      <c r="E41" s="19" t="s">
        <v>646</v>
      </c>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row r="42" spans="1:37" ht="15" customHeight="1">
      <c r="A42" s="2"/>
      <c r="B42" s="2"/>
      <c r="C42" s="2"/>
      <c r="D42" s="20"/>
      <c r="E42" s="19" t="s">
        <v>638</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7" ht="15" customHeight="1">
      <c r="A43" s="2"/>
      <c r="B43" s="2"/>
      <c r="C43" s="2"/>
      <c r="D43" s="20"/>
      <c r="E43" s="19" t="s">
        <v>639</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ht="15" customHeight="1">
      <c r="A44" s="2"/>
      <c r="B44" s="2"/>
      <c r="C44" s="2"/>
      <c r="D44" s="18" t="s">
        <v>29</v>
      </c>
      <c r="E44" s="3" t="s">
        <v>398</v>
      </c>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5:6" ht="15" customHeight="1">
      <c r="E45" s="3" t="s">
        <v>399</v>
      </c>
      <c r="F45" s="3" t="s">
        <v>640</v>
      </c>
    </row>
    <row r="46" spans="5:6" ht="15" customHeight="1">
      <c r="E46" s="3" t="s">
        <v>400</v>
      </c>
      <c r="F46" s="3" t="s">
        <v>401</v>
      </c>
    </row>
    <row r="47" spans="5:6" ht="15" customHeight="1">
      <c r="E47" s="3" t="s">
        <v>402</v>
      </c>
      <c r="F47" s="3" t="s">
        <v>618</v>
      </c>
    </row>
    <row r="48" spans="5:6" ht="15" customHeight="1">
      <c r="E48" s="3" t="s">
        <v>403</v>
      </c>
      <c r="F48" s="3" t="s">
        <v>619</v>
      </c>
    </row>
    <row r="49" spans="5:6" ht="15" customHeight="1">
      <c r="E49" s="3" t="s">
        <v>620</v>
      </c>
      <c r="F49" s="3" t="s">
        <v>621</v>
      </c>
    </row>
    <row r="50" ht="15" customHeight="1">
      <c r="F50" s="3" t="s">
        <v>622</v>
      </c>
    </row>
    <row r="51" ht="15" customHeight="1">
      <c r="F51" s="3" t="s">
        <v>623</v>
      </c>
    </row>
    <row r="52" ht="15" customHeight="1">
      <c r="F52" s="3" t="s">
        <v>621</v>
      </c>
    </row>
    <row r="53" spans="1:37" ht="15" customHeight="1">
      <c r="A53" s="2"/>
      <c r="B53" s="2"/>
      <c r="C53" s="2"/>
      <c r="D53" s="18" t="s">
        <v>31</v>
      </c>
      <c r="E53" s="20" t="s">
        <v>30</v>
      </c>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5" customHeight="1">
      <c r="A54" s="2"/>
      <c r="B54" s="2"/>
      <c r="C54" s="2"/>
      <c r="D54" s="18" t="s">
        <v>77</v>
      </c>
      <c r="E54" s="19" t="s">
        <v>32</v>
      </c>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row r="55" spans="1:37" ht="15" customHeight="1">
      <c r="A55" s="2"/>
      <c r="B55" s="2"/>
      <c r="C55" s="2"/>
      <c r="D55" s="20"/>
      <c r="E55" s="20" t="s">
        <v>624</v>
      </c>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row>
    <row r="56" spans="1:37" ht="15" customHeight="1">
      <c r="A56" s="2"/>
      <c r="B56" s="2"/>
      <c r="C56" s="2"/>
      <c r="D56" s="18"/>
      <c r="E56" s="20" t="s">
        <v>625</v>
      </c>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row>
    <row r="57" spans="1:37" ht="15" customHeight="1">
      <c r="A57" s="2"/>
      <c r="B57" s="2"/>
      <c r="C57" s="2"/>
      <c r="D57" s="20"/>
      <c r="E57" s="20" t="s">
        <v>626</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7" ht="15" customHeight="1">
      <c r="A58" s="2"/>
      <c r="B58" s="2"/>
      <c r="C58" s="2"/>
      <c r="D58" s="20"/>
      <c r="E58" s="20"/>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1:37" ht="15" customHeight="1">
      <c r="A59" s="2"/>
      <c r="B59" s="2"/>
      <c r="C59" s="2"/>
      <c r="D59" s="20"/>
      <c r="E59" s="20"/>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sheetData>
  <sheetProtection sheet="1" selectLockedCells="1"/>
  <mergeCells count="26">
    <mergeCell ref="A1:S2"/>
    <mergeCell ref="A4:AK4"/>
    <mergeCell ref="M6:Y6"/>
    <mergeCell ref="AE8:AF8"/>
    <mergeCell ref="AH8:AI8"/>
    <mergeCell ref="AB8:AC8"/>
    <mergeCell ref="B9:J9"/>
    <mergeCell ref="B10:J10"/>
    <mergeCell ref="N12:U12"/>
    <mergeCell ref="W12:AJ12"/>
    <mergeCell ref="N13:U13"/>
    <mergeCell ref="W13:AJ13"/>
    <mergeCell ref="N14:U14"/>
    <mergeCell ref="W14:AJ14"/>
    <mergeCell ref="N15:U15"/>
    <mergeCell ref="W15:AJ15"/>
    <mergeCell ref="B19:AI19"/>
    <mergeCell ref="B20:AI20"/>
    <mergeCell ref="R22:T22"/>
    <mergeCell ref="B27:AH27"/>
    <mergeCell ref="C31:L31"/>
    <mergeCell ref="M31:V31"/>
    <mergeCell ref="W31:AJ31"/>
    <mergeCell ref="W32:AJ34"/>
    <mergeCell ref="C34:L34"/>
    <mergeCell ref="M34:V34"/>
  </mergeCells>
  <printOptions/>
  <pageMargins left="0.5905511811023623" right="0.3937007874015748" top="0.4330708661417323" bottom="0" header="0.5118110236220472" footer="0"/>
  <pageSetup blackAndWhite="1" horizontalDpi="600" verticalDpi="600" orientation="portrait" paperSize="9" r:id="rId2"/>
  <headerFooter alignWithMargins="0">
    <oddFooter xml:space="preserve">&amp;L&amp;"ＭＳ 明朝,標準"&amp;8 </oddFooter>
  </headerFooter>
  <legacyDrawing r:id="rId1"/>
</worksheet>
</file>

<file path=xl/worksheets/sheet3.xml><?xml version="1.0" encoding="utf-8"?>
<worksheet xmlns="http://schemas.openxmlformats.org/spreadsheetml/2006/main" xmlns:r="http://schemas.openxmlformats.org/officeDocument/2006/relationships">
  <sheetPr codeName="Sheet3"/>
  <dimension ref="A1:AL139"/>
  <sheetViews>
    <sheetView view="pageBreakPreview" zoomScaleSheetLayoutView="100" zoomScalePageLayoutView="0" workbookViewId="0" topLeftCell="A31">
      <selection activeCell="H31" sqref="H31"/>
    </sheetView>
  </sheetViews>
  <sheetFormatPr defaultColWidth="2.57421875" defaultRowHeight="15" customHeight="1"/>
  <cols>
    <col min="1" max="34" width="2.57421875" style="3" customWidth="1"/>
    <col min="35" max="36" width="2.421875" style="3" customWidth="1"/>
    <col min="37" max="37" width="0" style="3" hidden="1" customWidth="1"/>
    <col min="38" max="16384" width="2.421875" style="3" customWidth="1"/>
  </cols>
  <sheetData>
    <row r="1" spans="1:34" ht="18" customHeight="1">
      <c r="A1" s="404" t="s">
        <v>33</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row>
    <row r="2" spans="1:34" ht="18" customHeight="1">
      <c r="A2" s="22" t="s">
        <v>34</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row>
    <row r="3" spans="1:34" ht="15" customHeight="1">
      <c r="A3" s="23" t="s">
        <v>35</v>
      </c>
      <c r="B3" s="24"/>
      <c r="C3" s="24"/>
      <c r="D3" s="24"/>
      <c r="E3" s="24"/>
      <c r="F3" s="24"/>
      <c r="G3" s="24"/>
      <c r="H3" s="24"/>
      <c r="I3" s="24"/>
      <c r="J3" s="24"/>
      <c r="K3" s="24"/>
      <c r="L3" s="24"/>
      <c r="M3" s="24"/>
      <c r="N3" s="24"/>
      <c r="O3" s="24"/>
      <c r="P3" s="24"/>
      <c r="Q3" s="24"/>
      <c r="R3" s="24"/>
      <c r="S3" s="25"/>
      <c r="T3" s="25"/>
      <c r="U3" s="25"/>
      <c r="V3" s="25"/>
      <c r="W3" s="25"/>
      <c r="X3" s="24"/>
      <c r="Y3" s="24"/>
      <c r="Z3" s="24"/>
      <c r="AA3" s="24"/>
      <c r="AB3" s="24"/>
      <c r="AC3" s="24"/>
      <c r="AD3" s="24"/>
      <c r="AE3" s="24"/>
      <c r="AF3" s="24"/>
      <c r="AG3" s="24"/>
      <c r="AH3" s="26"/>
    </row>
    <row r="4" spans="1:34" ht="15" customHeight="1">
      <c r="A4" s="27"/>
      <c r="B4" s="28" t="s">
        <v>36</v>
      </c>
      <c r="C4" s="28"/>
      <c r="D4" s="28"/>
      <c r="E4" s="28"/>
      <c r="F4" s="28"/>
      <c r="G4" s="28"/>
      <c r="H4" s="28"/>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5"/>
    </row>
    <row r="5" spans="1:34" ht="15" customHeight="1">
      <c r="A5" s="27"/>
      <c r="B5" s="28" t="s">
        <v>37</v>
      </c>
      <c r="C5" s="28"/>
      <c r="D5" s="28"/>
      <c r="E5" s="28"/>
      <c r="F5" s="28"/>
      <c r="G5" s="28"/>
      <c r="H5" s="28"/>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5"/>
    </row>
    <row r="6" spans="1:34" ht="15" customHeight="1">
      <c r="A6" s="27"/>
      <c r="B6" s="28" t="s">
        <v>38</v>
      </c>
      <c r="C6" s="28"/>
      <c r="D6" s="28"/>
      <c r="E6" s="28"/>
      <c r="F6" s="28"/>
      <c r="G6" s="29"/>
      <c r="H6" s="28"/>
      <c r="I6" s="389"/>
      <c r="J6" s="396"/>
      <c r="K6" s="396"/>
      <c r="L6" s="396"/>
      <c r="M6" s="396"/>
      <c r="N6" s="28"/>
      <c r="O6" s="28"/>
      <c r="P6" s="28"/>
      <c r="Q6" s="28"/>
      <c r="R6" s="28"/>
      <c r="S6" s="30"/>
      <c r="T6" s="30"/>
      <c r="U6" s="30"/>
      <c r="V6" s="30"/>
      <c r="W6" s="30"/>
      <c r="X6" s="28"/>
      <c r="Y6" s="28"/>
      <c r="Z6" s="28"/>
      <c r="AA6" s="28"/>
      <c r="AB6" s="28"/>
      <c r="AC6" s="28"/>
      <c r="AD6" s="28"/>
      <c r="AE6" s="28"/>
      <c r="AF6" s="28"/>
      <c r="AG6" s="28"/>
      <c r="AH6" s="31"/>
    </row>
    <row r="7" spans="1:34" ht="15" customHeight="1">
      <c r="A7" s="27"/>
      <c r="B7" s="28" t="s">
        <v>39</v>
      </c>
      <c r="C7" s="28"/>
      <c r="D7" s="28"/>
      <c r="E7" s="28"/>
      <c r="F7" s="28"/>
      <c r="G7" s="28"/>
      <c r="H7" s="28"/>
      <c r="I7" s="389"/>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5"/>
    </row>
    <row r="8" spans="1:34" ht="15" customHeight="1">
      <c r="A8" s="27"/>
      <c r="B8" s="28" t="s">
        <v>40</v>
      </c>
      <c r="C8" s="28"/>
      <c r="D8" s="28"/>
      <c r="E8" s="28"/>
      <c r="F8" s="28"/>
      <c r="G8" s="28"/>
      <c r="H8" s="28"/>
      <c r="I8" s="389"/>
      <c r="J8" s="396"/>
      <c r="K8" s="396"/>
      <c r="L8" s="396"/>
      <c r="M8" s="396"/>
      <c r="N8" s="28"/>
      <c r="O8" s="28"/>
      <c r="P8" s="28"/>
      <c r="Q8" s="28"/>
      <c r="R8" s="28"/>
      <c r="S8" s="30"/>
      <c r="T8" s="30"/>
      <c r="U8" s="30"/>
      <c r="V8" s="30"/>
      <c r="W8" s="30"/>
      <c r="X8" s="28"/>
      <c r="Y8" s="28"/>
      <c r="Z8" s="28"/>
      <c r="AA8" s="28"/>
      <c r="AB8" s="28"/>
      <c r="AC8" s="28"/>
      <c r="AD8" s="28"/>
      <c r="AE8" s="28"/>
      <c r="AF8" s="28"/>
      <c r="AG8" s="28"/>
      <c r="AH8" s="31"/>
    </row>
    <row r="9" spans="1:34" ht="15" customHeight="1">
      <c r="A9" s="23" t="s">
        <v>41</v>
      </c>
      <c r="B9" s="24"/>
      <c r="C9" s="24"/>
      <c r="D9" s="24"/>
      <c r="E9" s="24"/>
      <c r="F9" s="24"/>
      <c r="G9" s="24"/>
      <c r="H9" s="24"/>
      <c r="I9" s="24"/>
      <c r="J9" s="24"/>
      <c r="K9" s="24"/>
      <c r="L9" s="24"/>
      <c r="M9" s="24"/>
      <c r="N9" s="24"/>
      <c r="O9" s="24"/>
      <c r="P9" s="24"/>
      <c r="Q9" s="24"/>
      <c r="R9" s="24"/>
      <c r="S9" s="25"/>
      <c r="T9" s="25"/>
      <c r="U9" s="25"/>
      <c r="V9" s="25"/>
      <c r="W9" s="25"/>
      <c r="X9" s="24"/>
      <c r="Y9" s="24"/>
      <c r="Z9" s="24"/>
      <c r="AA9" s="24"/>
      <c r="AB9" s="24"/>
      <c r="AC9" s="24"/>
      <c r="AD9" s="24"/>
      <c r="AE9" s="24"/>
      <c r="AF9" s="24"/>
      <c r="AG9" s="24"/>
      <c r="AH9" s="26"/>
    </row>
    <row r="10" spans="1:34" ht="15" customHeight="1">
      <c r="A10" s="27"/>
      <c r="B10" s="28" t="s">
        <v>42</v>
      </c>
      <c r="C10" s="28"/>
      <c r="D10" s="28"/>
      <c r="E10" s="28"/>
      <c r="F10" s="28"/>
      <c r="G10" s="28"/>
      <c r="H10" s="28"/>
      <c r="I10" s="28" t="s">
        <v>43</v>
      </c>
      <c r="J10" s="401"/>
      <c r="K10" s="401"/>
      <c r="L10" s="401"/>
      <c r="M10" s="28" t="s">
        <v>44</v>
      </c>
      <c r="N10" s="28"/>
      <c r="O10" s="28"/>
      <c r="P10" s="28"/>
      <c r="Q10" s="28"/>
      <c r="R10" s="28" t="s">
        <v>43</v>
      </c>
      <c r="S10" s="402"/>
      <c r="T10" s="402"/>
      <c r="U10" s="402"/>
      <c r="V10" s="402"/>
      <c r="W10" s="402"/>
      <c r="X10" s="28" t="s">
        <v>45</v>
      </c>
      <c r="Y10" s="28"/>
      <c r="Z10" s="28"/>
      <c r="AA10" s="28"/>
      <c r="AB10" s="403"/>
      <c r="AC10" s="403"/>
      <c r="AD10" s="403"/>
      <c r="AE10" s="403"/>
      <c r="AF10" s="403"/>
      <c r="AG10" s="28" t="s">
        <v>25</v>
      </c>
      <c r="AH10" s="31"/>
    </row>
    <row r="11" spans="1:34" ht="15" customHeight="1">
      <c r="A11" s="27"/>
      <c r="B11" s="28" t="s">
        <v>37</v>
      </c>
      <c r="C11" s="28"/>
      <c r="D11" s="28"/>
      <c r="E11" s="28"/>
      <c r="F11" s="28"/>
      <c r="G11" s="28"/>
      <c r="H11" s="28"/>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5"/>
    </row>
    <row r="12" spans="1:34" ht="15" customHeight="1">
      <c r="A12" s="27"/>
      <c r="B12" s="28" t="s">
        <v>46</v>
      </c>
      <c r="C12" s="28"/>
      <c r="D12" s="28"/>
      <c r="E12" s="28"/>
      <c r="F12" s="28"/>
      <c r="G12" s="28"/>
      <c r="H12" s="28"/>
      <c r="I12" s="28" t="s">
        <v>47</v>
      </c>
      <c r="J12" s="401"/>
      <c r="K12" s="401"/>
      <c r="L12" s="401"/>
      <c r="M12" s="28" t="s">
        <v>48</v>
      </c>
      <c r="N12" s="28"/>
      <c r="O12" s="28"/>
      <c r="P12" s="28"/>
      <c r="Q12" s="28"/>
      <c r="R12" s="28" t="s">
        <v>47</v>
      </c>
      <c r="S12" s="402"/>
      <c r="T12" s="402"/>
      <c r="U12" s="402"/>
      <c r="V12" s="402"/>
      <c r="W12" s="402"/>
      <c r="X12" s="28" t="s">
        <v>49</v>
      </c>
      <c r="Y12" s="28"/>
      <c r="Z12" s="28"/>
      <c r="AA12" s="28"/>
      <c r="AB12" s="403"/>
      <c r="AC12" s="403"/>
      <c r="AD12" s="403"/>
      <c r="AE12" s="403"/>
      <c r="AF12" s="403"/>
      <c r="AG12" s="28" t="s">
        <v>25</v>
      </c>
      <c r="AH12" s="31"/>
    </row>
    <row r="13" spans="1:34" ht="15" customHeight="1">
      <c r="A13" s="27"/>
      <c r="B13" s="28"/>
      <c r="C13" s="28"/>
      <c r="D13" s="28"/>
      <c r="E13" s="28"/>
      <c r="F13" s="28"/>
      <c r="G13" s="28"/>
      <c r="H13" s="28"/>
      <c r="I13" s="389"/>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5"/>
    </row>
    <row r="14" spans="1:34" ht="15" customHeight="1">
      <c r="A14" s="27"/>
      <c r="B14" s="28" t="s">
        <v>50</v>
      </c>
      <c r="C14" s="28"/>
      <c r="D14" s="28"/>
      <c r="E14" s="28"/>
      <c r="F14" s="28"/>
      <c r="G14" s="29"/>
      <c r="H14" s="28"/>
      <c r="I14" s="389"/>
      <c r="J14" s="396"/>
      <c r="K14" s="396"/>
      <c r="L14" s="396"/>
      <c r="M14" s="396"/>
      <c r="N14" s="28"/>
      <c r="O14" s="28"/>
      <c r="P14" s="28"/>
      <c r="Q14" s="28"/>
      <c r="R14" s="28"/>
      <c r="S14" s="30"/>
      <c r="T14" s="30"/>
      <c r="U14" s="30"/>
      <c r="V14" s="30"/>
      <c r="W14" s="30"/>
      <c r="X14" s="28"/>
      <c r="Y14" s="28"/>
      <c r="Z14" s="28"/>
      <c r="AA14" s="28"/>
      <c r="AB14" s="28"/>
      <c r="AC14" s="28"/>
      <c r="AD14" s="28"/>
      <c r="AE14" s="28"/>
      <c r="AF14" s="28"/>
      <c r="AG14" s="28"/>
      <c r="AH14" s="31"/>
    </row>
    <row r="15" spans="1:34" ht="15" customHeight="1">
      <c r="A15" s="27"/>
      <c r="B15" s="28" t="s">
        <v>51</v>
      </c>
      <c r="C15" s="28"/>
      <c r="D15" s="28"/>
      <c r="E15" s="28"/>
      <c r="F15" s="28"/>
      <c r="G15" s="28"/>
      <c r="H15" s="28"/>
      <c r="I15" s="389"/>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5"/>
    </row>
    <row r="16" spans="1:34" ht="15" customHeight="1">
      <c r="A16" s="32"/>
      <c r="B16" s="33" t="s">
        <v>52</v>
      </c>
      <c r="C16" s="33"/>
      <c r="D16" s="33"/>
      <c r="E16" s="33"/>
      <c r="F16" s="33"/>
      <c r="G16" s="28"/>
      <c r="H16" s="28"/>
      <c r="I16" s="389"/>
      <c r="J16" s="396"/>
      <c r="K16" s="396"/>
      <c r="L16" s="396"/>
      <c r="M16" s="396"/>
      <c r="N16" s="28"/>
      <c r="O16" s="28"/>
      <c r="P16" s="28"/>
      <c r="Q16" s="28"/>
      <c r="R16" s="28"/>
      <c r="S16" s="30"/>
      <c r="T16" s="30"/>
      <c r="U16" s="30"/>
      <c r="V16" s="30"/>
      <c r="W16" s="30"/>
      <c r="X16" s="28"/>
      <c r="Y16" s="28"/>
      <c r="Z16" s="28"/>
      <c r="AA16" s="28"/>
      <c r="AB16" s="28"/>
      <c r="AC16" s="28"/>
      <c r="AD16" s="28"/>
      <c r="AE16" s="28"/>
      <c r="AF16" s="28"/>
      <c r="AG16" s="28"/>
      <c r="AH16" s="31"/>
    </row>
    <row r="17" spans="1:34" ht="15" customHeight="1">
      <c r="A17" s="23" t="s">
        <v>53</v>
      </c>
      <c r="B17" s="24"/>
      <c r="C17" s="24"/>
      <c r="D17" s="24"/>
      <c r="E17" s="24"/>
      <c r="F17" s="24"/>
      <c r="G17" s="24"/>
      <c r="H17" s="24"/>
      <c r="I17" s="24"/>
      <c r="J17" s="24"/>
      <c r="K17" s="24"/>
      <c r="L17" s="24"/>
      <c r="M17" s="24"/>
      <c r="N17" s="24"/>
      <c r="O17" s="24"/>
      <c r="P17" s="24"/>
      <c r="Q17" s="24"/>
      <c r="R17" s="24"/>
      <c r="S17" s="25"/>
      <c r="T17" s="25"/>
      <c r="U17" s="25"/>
      <c r="V17" s="25"/>
      <c r="W17" s="25"/>
      <c r="X17" s="24"/>
      <c r="Y17" s="24"/>
      <c r="Z17" s="24"/>
      <c r="AA17" s="24"/>
      <c r="AB17" s="24"/>
      <c r="AC17" s="24"/>
      <c r="AD17" s="24"/>
      <c r="AE17" s="24"/>
      <c r="AF17" s="24"/>
      <c r="AG17" s="24"/>
      <c r="AH17" s="26"/>
    </row>
    <row r="18" spans="1:34" ht="15" customHeight="1">
      <c r="A18" s="27" t="s">
        <v>54</v>
      </c>
      <c r="B18" s="28"/>
      <c r="C18" s="28"/>
      <c r="D18" s="28"/>
      <c r="E18" s="28"/>
      <c r="F18" s="28"/>
      <c r="G18" s="28"/>
      <c r="H18" s="28"/>
      <c r="I18" s="28"/>
      <c r="J18" s="28"/>
      <c r="K18" s="28"/>
      <c r="L18" s="28"/>
      <c r="M18" s="28"/>
      <c r="N18" s="28"/>
      <c r="O18" s="28"/>
      <c r="P18" s="28"/>
      <c r="Q18" s="28"/>
      <c r="R18" s="28"/>
      <c r="S18" s="30"/>
      <c r="T18" s="30"/>
      <c r="U18" s="30"/>
      <c r="V18" s="30"/>
      <c r="W18" s="30"/>
      <c r="X18" s="28"/>
      <c r="Y18" s="28"/>
      <c r="Z18" s="28"/>
      <c r="AA18" s="28"/>
      <c r="AB18" s="28"/>
      <c r="AC18" s="28"/>
      <c r="AD18" s="28"/>
      <c r="AE18" s="28"/>
      <c r="AF18" s="28"/>
      <c r="AG18" s="28"/>
      <c r="AH18" s="31"/>
    </row>
    <row r="19" spans="1:34" ht="15" customHeight="1">
      <c r="A19" s="27"/>
      <c r="B19" s="28" t="s">
        <v>42</v>
      </c>
      <c r="C19" s="28"/>
      <c r="D19" s="28"/>
      <c r="E19" s="28"/>
      <c r="F19" s="28"/>
      <c r="G19" s="28"/>
      <c r="H19" s="28"/>
      <c r="I19" s="28" t="s">
        <v>47</v>
      </c>
      <c r="J19" s="401"/>
      <c r="K19" s="401"/>
      <c r="L19" s="401"/>
      <c r="M19" s="28" t="s">
        <v>44</v>
      </c>
      <c r="N19" s="28"/>
      <c r="O19" s="28"/>
      <c r="P19" s="28"/>
      <c r="Q19" s="28"/>
      <c r="R19" s="28" t="s">
        <v>47</v>
      </c>
      <c r="S19" s="402"/>
      <c r="T19" s="402"/>
      <c r="U19" s="402"/>
      <c r="V19" s="402"/>
      <c r="W19" s="402"/>
      <c r="X19" s="28" t="s">
        <v>45</v>
      </c>
      <c r="Y19" s="28"/>
      <c r="Z19" s="28"/>
      <c r="AA19" s="28"/>
      <c r="AB19" s="403"/>
      <c r="AC19" s="403"/>
      <c r="AD19" s="403"/>
      <c r="AE19" s="403"/>
      <c r="AF19" s="403"/>
      <c r="AG19" s="28" t="s">
        <v>25</v>
      </c>
      <c r="AH19" s="31"/>
    </row>
    <row r="20" spans="1:34" ht="15" customHeight="1">
      <c r="A20" s="27"/>
      <c r="B20" s="28" t="s">
        <v>37</v>
      </c>
      <c r="C20" s="28"/>
      <c r="D20" s="28"/>
      <c r="E20" s="28"/>
      <c r="F20" s="28"/>
      <c r="G20" s="28"/>
      <c r="H20" s="28"/>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5"/>
    </row>
    <row r="21" spans="1:34" ht="15" customHeight="1">
      <c r="A21" s="27"/>
      <c r="B21" s="28" t="s">
        <v>46</v>
      </c>
      <c r="C21" s="28"/>
      <c r="D21" s="28"/>
      <c r="E21" s="28"/>
      <c r="F21" s="28"/>
      <c r="G21" s="28"/>
      <c r="H21" s="28"/>
      <c r="I21" s="28" t="s">
        <v>47</v>
      </c>
      <c r="J21" s="401"/>
      <c r="K21" s="401"/>
      <c r="L21" s="401"/>
      <c r="M21" s="28" t="s">
        <v>48</v>
      </c>
      <c r="N21" s="28"/>
      <c r="O21" s="28"/>
      <c r="P21" s="28"/>
      <c r="Q21" s="28"/>
      <c r="R21" s="28" t="s">
        <v>47</v>
      </c>
      <c r="S21" s="402"/>
      <c r="T21" s="402"/>
      <c r="U21" s="402"/>
      <c r="V21" s="402"/>
      <c r="W21" s="402"/>
      <c r="X21" s="28" t="s">
        <v>49</v>
      </c>
      <c r="Y21" s="28"/>
      <c r="Z21" s="28"/>
      <c r="AA21" s="28"/>
      <c r="AB21" s="403"/>
      <c r="AC21" s="403"/>
      <c r="AD21" s="403"/>
      <c r="AE21" s="403"/>
      <c r="AF21" s="403"/>
      <c r="AG21" s="28" t="s">
        <v>25</v>
      </c>
      <c r="AH21" s="31"/>
    </row>
    <row r="22" spans="1:34" ht="15" customHeight="1">
      <c r="A22" s="27"/>
      <c r="B22" s="28"/>
      <c r="C22" s="28"/>
      <c r="D22" s="28"/>
      <c r="E22" s="28"/>
      <c r="F22" s="28"/>
      <c r="G22" s="28"/>
      <c r="H22" s="28"/>
      <c r="I22" s="389"/>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5"/>
    </row>
    <row r="23" spans="1:34" ht="15" customHeight="1">
      <c r="A23" s="27"/>
      <c r="B23" s="28" t="s">
        <v>50</v>
      </c>
      <c r="C23" s="28"/>
      <c r="D23" s="28"/>
      <c r="E23" s="28"/>
      <c r="F23" s="28"/>
      <c r="G23" s="29"/>
      <c r="H23" s="28"/>
      <c r="I23" s="389"/>
      <c r="J23" s="396"/>
      <c r="K23" s="396"/>
      <c r="L23" s="396"/>
      <c r="M23" s="396"/>
      <c r="N23" s="28"/>
      <c r="O23" s="28"/>
      <c r="P23" s="28"/>
      <c r="Q23" s="28"/>
      <c r="R23" s="28"/>
      <c r="S23" s="30"/>
      <c r="T23" s="30"/>
      <c r="U23" s="30"/>
      <c r="V23" s="30"/>
      <c r="W23" s="30"/>
      <c r="X23" s="28"/>
      <c r="Y23" s="28"/>
      <c r="Z23" s="28"/>
      <c r="AA23" s="28"/>
      <c r="AB23" s="28"/>
      <c r="AC23" s="28"/>
      <c r="AD23" s="28"/>
      <c r="AE23" s="28"/>
      <c r="AF23" s="28"/>
      <c r="AG23" s="28"/>
      <c r="AH23" s="31"/>
    </row>
    <row r="24" spans="1:37" ht="15" customHeight="1">
      <c r="A24" s="27"/>
      <c r="B24" s="28" t="s">
        <v>51</v>
      </c>
      <c r="C24" s="28"/>
      <c r="D24" s="28"/>
      <c r="E24" s="28"/>
      <c r="F24" s="28"/>
      <c r="G24" s="28"/>
      <c r="H24" s="28"/>
      <c r="I24" s="389"/>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5"/>
      <c r="AK24" s="8" t="s">
        <v>55</v>
      </c>
    </row>
    <row r="25" spans="1:37" ht="15" customHeight="1">
      <c r="A25" s="27"/>
      <c r="B25" s="28" t="s">
        <v>52</v>
      </c>
      <c r="C25" s="28"/>
      <c r="D25" s="28"/>
      <c r="E25" s="28"/>
      <c r="F25" s="28"/>
      <c r="G25" s="28"/>
      <c r="H25" s="28"/>
      <c r="I25" s="389"/>
      <c r="J25" s="396"/>
      <c r="K25" s="396"/>
      <c r="L25" s="396"/>
      <c r="M25" s="396"/>
      <c r="N25" s="28"/>
      <c r="O25" s="28"/>
      <c r="P25" s="28"/>
      <c r="Q25" s="28"/>
      <c r="R25" s="28"/>
      <c r="S25" s="30"/>
      <c r="T25" s="30"/>
      <c r="U25" s="30"/>
      <c r="V25" s="30"/>
      <c r="W25" s="30"/>
      <c r="X25" s="28"/>
      <c r="Y25" s="28"/>
      <c r="Z25" s="28"/>
      <c r="AA25" s="28"/>
      <c r="AB25" s="28"/>
      <c r="AC25" s="28"/>
      <c r="AD25" s="28"/>
      <c r="AE25" s="28"/>
      <c r="AF25" s="28"/>
      <c r="AG25" s="28"/>
      <c r="AH25" s="31"/>
      <c r="AK25" s="8" t="s">
        <v>56</v>
      </c>
    </row>
    <row r="26" spans="1:34" ht="15" customHeight="1">
      <c r="A26" s="27"/>
      <c r="B26" s="28" t="s">
        <v>57</v>
      </c>
      <c r="C26" s="28"/>
      <c r="D26" s="28"/>
      <c r="E26" s="28"/>
      <c r="F26" s="28"/>
      <c r="G26" s="28"/>
      <c r="H26" s="28"/>
      <c r="I26" s="389"/>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5"/>
    </row>
    <row r="27" spans="1:34" ht="15" customHeight="1">
      <c r="A27" s="27"/>
      <c r="B27" s="28"/>
      <c r="C27" s="28"/>
      <c r="D27" s="28"/>
      <c r="E27" s="28"/>
      <c r="F27" s="28"/>
      <c r="G27" s="28"/>
      <c r="H27" s="28"/>
      <c r="I27" s="28"/>
      <c r="J27" s="28"/>
      <c r="K27" s="28"/>
      <c r="L27" s="28"/>
      <c r="M27" s="28"/>
      <c r="N27" s="28"/>
      <c r="O27" s="28"/>
      <c r="P27" s="28"/>
      <c r="Q27" s="28"/>
      <c r="R27" s="28"/>
      <c r="S27" s="30"/>
      <c r="T27" s="30"/>
      <c r="U27" s="30"/>
      <c r="V27" s="30"/>
      <c r="W27" s="30"/>
      <c r="X27" s="28"/>
      <c r="Y27" s="28"/>
      <c r="Z27" s="28"/>
      <c r="AA27" s="28"/>
      <c r="AB27" s="28"/>
      <c r="AC27" s="28"/>
      <c r="AD27" s="28"/>
      <c r="AE27" s="28"/>
      <c r="AF27" s="28"/>
      <c r="AG27" s="28"/>
      <c r="AH27" s="31"/>
    </row>
    <row r="28" spans="1:34" ht="15" customHeight="1">
      <c r="A28" s="27" t="s">
        <v>58</v>
      </c>
      <c r="B28" s="28"/>
      <c r="C28" s="28"/>
      <c r="D28" s="28"/>
      <c r="E28" s="28"/>
      <c r="F28" s="28"/>
      <c r="G28" s="28"/>
      <c r="H28" s="28"/>
      <c r="I28" s="28"/>
      <c r="J28" s="28"/>
      <c r="K28" s="28"/>
      <c r="L28" s="28"/>
      <c r="M28" s="28"/>
      <c r="N28" s="28"/>
      <c r="O28" s="28"/>
      <c r="P28" s="28"/>
      <c r="Q28" s="28"/>
      <c r="R28" s="28"/>
      <c r="S28" s="30"/>
      <c r="T28" s="30"/>
      <c r="U28" s="30"/>
      <c r="V28" s="30"/>
      <c r="W28" s="30"/>
      <c r="X28" s="28"/>
      <c r="Y28" s="28"/>
      <c r="Z28" s="28"/>
      <c r="AA28" s="28"/>
      <c r="AB28" s="28"/>
      <c r="AC28" s="28"/>
      <c r="AD28" s="28"/>
      <c r="AE28" s="28"/>
      <c r="AF28" s="28"/>
      <c r="AG28" s="28"/>
      <c r="AH28" s="31"/>
    </row>
    <row r="29" spans="1:34" ht="15" customHeight="1">
      <c r="A29" s="27"/>
      <c r="B29" s="28" t="s">
        <v>42</v>
      </c>
      <c r="C29" s="28"/>
      <c r="D29" s="28"/>
      <c r="E29" s="28"/>
      <c r="F29" s="28"/>
      <c r="G29" s="28"/>
      <c r="H29" s="28"/>
      <c r="I29" s="28" t="s">
        <v>47</v>
      </c>
      <c r="J29" s="401"/>
      <c r="K29" s="401"/>
      <c r="L29" s="401"/>
      <c r="M29" s="28" t="s">
        <v>44</v>
      </c>
      <c r="N29" s="28"/>
      <c r="O29" s="28"/>
      <c r="P29" s="28"/>
      <c r="Q29" s="28"/>
      <c r="R29" s="28" t="s">
        <v>47</v>
      </c>
      <c r="S29" s="402"/>
      <c r="T29" s="402"/>
      <c r="U29" s="402"/>
      <c r="V29" s="402"/>
      <c r="W29" s="402"/>
      <c r="X29" s="28" t="s">
        <v>45</v>
      </c>
      <c r="Y29" s="28"/>
      <c r="Z29" s="28"/>
      <c r="AA29" s="28"/>
      <c r="AB29" s="403"/>
      <c r="AC29" s="403"/>
      <c r="AD29" s="403"/>
      <c r="AE29" s="403"/>
      <c r="AF29" s="403"/>
      <c r="AG29" s="28" t="s">
        <v>25</v>
      </c>
      <c r="AH29" s="31"/>
    </row>
    <row r="30" spans="1:34" ht="15" customHeight="1">
      <c r="A30" s="27"/>
      <c r="B30" s="28" t="s">
        <v>37</v>
      </c>
      <c r="C30" s="28"/>
      <c r="D30" s="28"/>
      <c r="E30" s="28"/>
      <c r="F30" s="28"/>
      <c r="G30" s="28"/>
      <c r="H30" s="28"/>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5"/>
    </row>
    <row r="31" spans="1:34" ht="15" customHeight="1">
      <c r="A31" s="27"/>
      <c r="B31" s="28" t="s">
        <v>46</v>
      </c>
      <c r="C31" s="28"/>
      <c r="D31" s="28"/>
      <c r="E31" s="28"/>
      <c r="F31" s="28"/>
      <c r="G31" s="28"/>
      <c r="H31" s="28"/>
      <c r="I31" s="28" t="s">
        <v>47</v>
      </c>
      <c r="J31" s="401"/>
      <c r="K31" s="401"/>
      <c r="L31" s="401"/>
      <c r="M31" s="28" t="s">
        <v>48</v>
      </c>
      <c r="N31" s="28"/>
      <c r="O31" s="28"/>
      <c r="P31" s="28"/>
      <c r="Q31" s="28"/>
      <c r="R31" s="28" t="s">
        <v>47</v>
      </c>
      <c r="S31" s="402"/>
      <c r="T31" s="402"/>
      <c r="U31" s="402"/>
      <c r="V31" s="402"/>
      <c r="W31" s="402"/>
      <c r="X31" s="28" t="s">
        <v>49</v>
      </c>
      <c r="Y31" s="28"/>
      <c r="Z31" s="28"/>
      <c r="AA31" s="28"/>
      <c r="AB31" s="403"/>
      <c r="AC31" s="403"/>
      <c r="AD31" s="403"/>
      <c r="AE31" s="403"/>
      <c r="AF31" s="403"/>
      <c r="AG31" s="28" t="s">
        <v>25</v>
      </c>
      <c r="AH31" s="31"/>
    </row>
    <row r="32" spans="1:34" ht="15" customHeight="1">
      <c r="A32" s="27"/>
      <c r="B32" s="28"/>
      <c r="C32" s="28"/>
      <c r="D32" s="28"/>
      <c r="E32" s="28"/>
      <c r="F32" s="28"/>
      <c r="G32" s="28"/>
      <c r="H32" s="28"/>
      <c r="I32" s="389"/>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5"/>
    </row>
    <row r="33" spans="1:34" ht="15" customHeight="1">
      <c r="A33" s="27"/>
      <c r="B33" s="28" t="s">
        <v>50</v>
      </c>
      <c r="C33" s="28"/>
      <c r="D33" s="28"/>
      <c r="E33" s="28"/>
      <c r="F33" s="28"/>
      <c r="G33" s="29"/>
      <c r="H33" s="28"/>
      <c r="I33" s="389"/>
      <c r="J33" s="396"/>
      <c r="K33" s="396"/>
      <c r="L33" s="396"/>
      <c r="M33" s="396"/>
      <c r="N33" s="28"/>
      <c r="O33" s="28"/>
      <c r="P33" s="28"/>
      <c r="Q33" s="28"/>
      <c r="R33" s="28"/>
      <c r="S33" s="30"/>
      <c r="T33" s="30"/>
      <c r="U33" s="30"/>
      <c r="V33" s="30"/>
      <c r="W33" s="30"/>
      <c r="X33" s="28"/>
      <c r="Y33" s="28"/>
      <c r="Z33" s="28"/>
      <c r="AA33" s="28"/>
      <c r="AB33" s="28"/>
      <c r="AC33" s="28"/>
      <c r="AD33" s="28"/>
      <c r="AE33" s="28"/>
      <c r="AF33" s="28"/>
      <c r="AG33" s="28"/>
      <c r="AH33" s="31"/>
    </row>
    <row r="34" spans="1:34" ht="15" customHeight="1">
      <c r="A34" s="27"/>
      <c r="B34" s="28" t="s">
        <v>51</v>
      </c>
      <c r="C34" s="28"/>
      <c r="D34" s="28"/>
      <c r="E34" s="28"/>
      <c r="F34" s="28"/>
      <c r="G34" s="28"/>
      <c r="H34" s="28"/>
      <c r="I34" s="389"/>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5"/>
    </row>
    <row r="35" spans="1:34" ht="15" customHeight="1">
      <c r="A35" s="27"/>
      <c r="B35" s="28" t="s">
        <v>52</v>
      </c>
      <c r="C35" s="28"/>
      <c r="D35" s="28"/>
      <c r="E35" s="28"/>
      <c r="F35" s="28"/>
      <c r="G35" s="28"/>
      <c r="H35" s="28"/>
      <c r="I35" s="389"/>
      <c r="J35" s="396"/>
      <c r="K35" s="396"/>
      <c r="L35" s="396"/>
      <c r="M35" s="396"/>
      <c r="N35" s="28"/>
      <c r="O35" s="28"/>
      <c r="P35" s="28"/>
      <c r="Q35" s="28"/>
      <c r="R35" s="28"/>
      <c r="S35" s="30"/>
      <c r="T35" s="30"/>
      <c r="U35" s="30"/>
      <c r="V35" s="30"/>
      <c r="W35" s="30"/>
      <c r="X35" s="28"/>
      <c r="Y35" s="28"/>
      <c r="Z35" s="28"/>
      <c r="AA35" s="28"/>
      <c r="AB35" s="28"/>
      <c r="AC35" s="28"/>
      <c r="AD35" s="28"/>
      <c r="AE35" s="28"/>
      <c r="AF35" s="28"/>
      <c r="AG35" s="28"/>
      <c r="AH35" s="31"/>
    </row>
    <row r="36" spans="1:34" ht="15" customHeight="1">
      <c r="A36" s="27"/>
      <c r="B36" s="28" t="s">
        <v>57</v>
      </c>
      <c r="C36" s="28"/>
      <c r="D36" s="28"/>
      <c r="E36" s="28"/>
      <c r="F36" s="28"/>
      <c r="G36" s="28"/>
      <c r="H36" s="28"/>
      <c r="I36" s="389"/>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5"/>
    </row>
    <row r="37" spans="1:34" ht="15" customHeight="1">
      <c r="A37" s="27"/>
      <c r="B37" s="28"/>
      <c r="C37" s="28"/>
      <c r="D37" s="28"/>
      <c r="E37" s="28"/>
      <c r="F37" s="28"/>
      <c r="G37" s="28"/>
      <c r="H37" s="28"/>
      <c r="I37" s="28"/>
      <c r="J37" s="28"/>
      <c r="K37" s="28"/>
      <c r="L37" s="28"/>
      <c r="M37" s="28"/>
      <c r="N37" s="28"/>
      <c r="O37" s="28"/>
      <c r="P37" s="28"/>
      <c r="Q37" s="28"/>
      <c r="R37" s="28"/>
      <c r="S37" s="30"/>
      <c r="T37" s="30"/>
      <c r="U37" s="30"/>
      <c r="V37" s="30"/>
      <c r="W37" s="30"/>
      <c r="X37" s="28"/>
      <c r="Y37" s="28"/>
      <c r="Z37" s="28"/>
      <c r="AA37" s="28"/>
      <c r="AB37" s="28"/>
      <c r="AC37" s="28"/>
      <c r="AD37" s="28"/>
      <c r="AE37" s="28"/>
      <c r="AF37" s="28"/>
      <c r="AG37" s="28"/>
      <c r="AH37" s="31"/>
    </row>
    <row r="38" spans="1:34" ht="15" customHeight="1">
      <c r="A38" s="27"/>
      <c r="B38" s="28" t="s">
        <v>42</v>
      </c>
      <c r="C38" s="28"/>
      <c r="D38" s="28"/>
      <c r="E38" s="28"/>
      <c r="F38" s="28"/>
      <c r="G38" s="28"/>
      <c r="H38" s="28"/>
      <c r="I38" s="28" t="s">
        <v>47</v>
      </c>
      <c r="J38" s="401"/>
      <c r="K38" s="401"/>
      <c r="L38" s="401"/>
      <c r="M38" s="28" t="s">
        <v>44</v>
      </c>
      <c r="N38" s="28"/>
      <c r="O38" s="28"/>
      <c r="P38" s="28"/>
      <c r="Q38" s="28"/>
      <c r="R38" s="28" t="s">
        <v>47</v>
      </c>
      <c r="S38" s="402"/>
      <c r="T38" s="402"/>
      <c r="U38" s="402"/>
      <c r="V38" s="402"/>
      <c r="W38" s="402"/>
      <c r="X38" s="28" t="s">
        <v>45</v>
      </c>
      <c r="Y38" s="28"/>
      <c r="Z38" s="28"/>
      <c r="AA38" s="28"/>
      <c r="AB38" s="403"/>
      <c r="AC38" s="403"/>
      <c r="AD38" s="403"/>
      <c r="AE38" s="403"/>
      <c r="AF38" s="403"/>
      <c r="AG38" s="28" t="s">
        <v>25</v>
      </c>
      <c r="AH38" s="31"/>
    </row>
    <row r="39" spans="1:34" ht="15" customHeight="1">
      <c r="A39" s="27"/>
      <c r="B39" s="28" t="s">
        <v>37</v>
      </c>
      <c r="C39" s="28"/>
      <c r="D39" s="28"/>
      <c r="E39" s="28"/>
      <c r="F39" s="28"/>
      <c r="G39" s="28"/>
      <c r="H39" s="28"/>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5"/>
    </row>
    <row r="40" spans="1:34" ht="15" customHeight="1">
      <c r="A40" s="27"/>
      <c r="B40" s="28" t="s">
        <v>46</v>
      </c>
      <c r="C40" s="28"/>
      <c r="D40" s="28"/>
      <c r="E40" s="28"/>
      <c r="F40" s="28"/>
      <c r="G40" s="28"/>
      <c r="H40" s="28"/>
      <c r="I40" s="28" t="s">
        <v>47</v>
      </c>
      <c r="J40" s="401"/>
      <c r="K40" s="401"/>
      <c r="L40" s="401"/>
      <c r="M40" s="28" t="s">
        <v>48</v>
      </c>
      <c r="N40" s="28"/>
      <c r="O40" s="28"/>
      <c r="P40" s="28"/>
      <c r="Q40" s="28"/>
      <c r="R40" s="28" t="s">
        <v>47</v>
      </c>
      <c r="S40" s="402"/>
      <c r="T40" s="402"/>
      <c r="U40" s="402"/>
      <c r="V40" s="402"/>
      <c r="W40" s="402"/>
      <c r="X40" s="28" t="s">
        <v>49</v>
      </c>
      <c r="Y40" s="28"/>
      <c r="Z40" s="28"/>
      <c r="AA40" s="28"/>
      <c r="AB40" s="403"/>
      <c r="AC40" s="403"/>
      <c r="AD40" s="403"/>
      <c r="AE40" s="403"/>
      <c r="AF40" s="403"/>
      <c r="AG40" s="28" t="s">
        <v>25</v>
      </c>
      <c r="AH40" s="31"/>
    </row>
    <row r="41" spans="1:34" ht="15" customHeight="1">
      <c r="A41" s="27"/>
      <c r="B41" s="28"/>
      <c r="C41" s="28"/>
      <c r="D41" s="28"/>
      <c r="E41" s="28"/>
      <c r="F41" s="28"/>
      <c r="G41" s="28"/>
      <c r="H41" s="28"/>
      <c r="I41" s="389"/>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5"/>
    </row>
    <row r="42" spans="1:34" ht="15" customHeight="1">
      <c r="A42" s="27"/>
      <c r="B42" s="28" t="s">
        <v>50</v>
      </c>
      <c r="C42" s="28"/>
      <c r="D42" s="28"/>
      <c r="E42" s="28"/>
      <c r="F42" s="28"/>
      <c r="G42" s="29"/>
      <c r="H42" s="28"/>
      <c r="I42" s="389"/>
      <c r="J42" s="396"/>
      <c r="K42" s="396"/>
      <c r="L42" s="396"/>
      <c r="M42" s="396"/>
      <c r="N42" s="28"/>
      <c r="O42" s="28"/>
      <c r="P42" s="28"/>
      <c r="Q42" s="28"/>
      <c r="R42" s="28"/>
      <c r="S42" s="30"/>
      <c r="T42" s="30"/>
      <c r="U42" s="30"/>
      <c r="V42" s="30"/>
      <c r="W42" s="30"/>
      <c r="X42" s="28"/>
      <c r="Y42" s="28"/>
      <c r="Z42" s="28"/>
      <c r="AA42" s="28"/>
      <c r="AB42" s="28"/>
      <c r="AC42" s="28"/>
      <c r="AD42" s="28"/>
      <c r="AE42" s="28"/>
      <c r="AF42" s="28"/>
      <c r="AG42" s="28"/>
      <c r="AH42" s="31"/>
    </row>
    <row r="43" spans="1:34" ht="15" customHeight="1">
      <c r="A43" s="27"/>
      <c r="B43" s="28" t="s">
        <v>51</v>
      </c>
      <c r="C43" s="28"/>
      <c r="D43" s="28"/>
      <c r="E43" s="28"/>
      <c r="F43" s="28"/>
      <c r="G43" s="28"/>
      <c r="H43" s="28"/>
      <c r="I43" s="389"/>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5"/>
    </row>
    <row r="44" spans="1:34" ht="15" customHeight="1">
      <c r="A44" s="27"/>
      <c r="B44" s="28" t="s">
        <v>52</v>
      </c>
      <c r="C44" s="28"/>
      <c r="D44" s="28"/>
      <c r="E44" s="28"/>
      <c r="F44" s="28"/>
      <c r="G44" s="28"/>
      <c r="H44" s="28"/>
      <c r="I44" s="389"/>
      <c r="J44" s="396"/>
      <c r="K44" s="396"/>
      <c r="L44" s="396"/>
      <c r="M44" s="396"/>
      <c r="N44" s="28"/>
      <c r="O44" s="28"/>
      <c r="P44" s="28"/>
      <c r="Q44" s="28"/>
      <c r="R44" s="28"/>
      <c r="S44" s="30"/>
      <c r="T44" s="30"/>
      <c r="U44" s="30"/>
      <c r="V44" s="30"/>
      <c r="W44" s="30"/>
      <c r="X44" s="28"/>
      <c r="Y44" s="28"/>
      <c r="Z44" s="28"/>
      <c r="AA44" s="28"/>
      <c r="AB44" s="28"/>
      <c r="AC44" s="28"/>
      <c r="AD44" s="28"/>
      <c r="AE44" s="28"/>
      <c r="AF44" s="28"/>
      <c r="AG44" s="28"/>
      <c r="AH44" s="31"/>
    </row>
    <row r="45" spans="1:34" ht="15" customHeight="1">
      <c r="A45" s="27"/>
      <c r="B45" s="28" t="s">
        <v>57</v>
      </c>
      <c r="C45" s="28"/>
      <c r="D45" s="28"/>
      <c r="E45" s="28"/>
      <c r="F45" s="28"/>
      <c r="G45" s="28"/>
      <c r="H45" s="28"/>
      <c r="I45" s="389"/>
      <c r="J45" s="394"/>
      <c r="K45" s="394"/>
      <c r="L45" s="394"/>
      <c r="M45" s="394"/>
      <c r="N45" s="394"/>
      <c r="O45" s="394"/>
      <c r="P45" s="394"/>
      <c r="Q45" s="394"/>
      <c r="R45" s="394"/>
      <c r="S45" s="394"/>
      <c r="T45" s="394"/>
      <c r="U45" s="394"/>
      <c r="V45" s="394"/>
      <c r="W45" s="394"/>
      <c r="X45" s="394"/>
      <c r="Y45" s="394"/>
      <c r="Z45" s="394"/>
      <c r="AA45" s="394"/>
      <c r="AB45" s="394"/>
      <c r="AC45" s="394"/>
      <c r="AD45" s="394"/>
      <c r="AE45" s="394"/>
      <c r="AF45" s="394"/>
      <c r="AG45" s="394"/>
      <c r="AH45" s="395"/>
    </row>
    <row r="46" spans="1:34" ht="15" customHeight="1">
      <c r="A46" s="27"/>
      <c r="B46" s="28"/>
      <c r="C46" s="28"/>
      <c r="D46" s="28"/>
      <c r="E46" s="28"/>
      <c r="F46" s="28"/>
      <c r="G46" s="28"/>
      <c r="H46" s="28"/>
      <c r="I46" s="28"/>
      <c r="J46" s="28"/>
      <c r="K46" s="28"/>
      <c r="L46" s="28"/>
      <c r="M46" s="28"/>
      <c r="N46" s="28"/>
      <c r="O46" s="28"/>
      <c r="P46" s="28"/>
      <c r="Q46" s="28"/>
      <c r="R46" s="28"/>
      <c r="S46" s="30"/>
      <c r="T46" s="30"/>
      <c r="U46" s="30"/>
      <c r="V46" s="30"/>
      <c r="W46" s="30"/>
      <c r="X46" s="28"/>
      <c r="Y46" s="28"/>
      <c r="Z46" s="28"/>
      <c r="AA46" s="28"/>
      <c r="AB46" s="28"/>
      <c r="AC46" s="28"/>
      <c r="AD46" s="28"/>
      <c r="AE46" s="28"/>
      <c r="AF46" s="28"/>
      <c r="AG46" s="28"/>
      <c r="AH46" s="31"/>
    </row>
    <row r="47" spans="1:34" ht="15" customHeight="1">
      <c r="A47" s="27"/>
      <c r="B47" s="28" t="s">
        <v>42</v>
      </c>
      <c r="C47" s="28"/>
      <c r="D47" s="28"/>
      <c r="E47" s="28"/>
      <c r="F47" s="28"/>
      <c r="G47" s="28"/>
      <c r="H47" s="28"/>
      <c r="I47" s="28" t="s">
        <v>47</v>
      </c>
      <c r="J47" s="401"/>
      <c r="K47" s="401"/>
      <c r="L47" s="401"/>
      <c r="M47" s="28" t="s">
        <v>44</v>
      </c>
      <c r="N47" s="28"/>
      <c r="O47" s="28"/>
      <c r="P47" s="28"/>
      <c r="Q47" s="28"/>
      <c r="R47" s="28" t="s">
        <v>47</v>
      </c>
      <c r="S47" s="402"/>
      <c r="T47" s="402"/>
      <c r="U47" s="402"/>
      <c r="V47" s="402"/>
      <c r="W47" s="402"/>
      <c r="X47" s="28" t="s">
        <v>45</v>
      </c>
      <c r="Y47" s="28"/>
      <c r="Z47" s="28"/>
      <c r="AA47" s="28"/>
      <c r="AB47" s="403"/>
      <c r="AC47" s="403"/>
      <c r="AD47" s="403"/>
      <c r="AE47" s="403"/>
      <c r="AF47" s="403"/>
      <c r="AG47" s="28" t="s">
        <v>25</v>
      </c>
      <c r="AH47" s="31"/>
    </row>
    <row r="48" spans="1:34" ht="15" customHeight="1">
      <c r="A48" s="27"/>
      <c r="B48" s="28" t="s">
        <v>37</v>
      </c>
      <c r="C48" s="28"/>
      <c r="D48" s="28"/>
      <c r="E48" s="28"/>
      <c r="F48" s="28"/>
      <c r="G48" s="28"/>
      <c r="H48" s="28"/>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5"/>
    </row>
    <row r="49" spans="1:34" ht="15" customHeight="1">
      <c r="A49" s="27"/>
      <c r="B49" s="28" t="s">
        <v>46</v>
      </c>
      <c r="C49" s="28"/>
      <c r="D49" s="28"/>
      <c r="E49" s="28"/>
      <c r="F49" s="28"/>
      <c r="G49" s="28"/>
      <c r="H49" s="28"/>
      <c r="I49" s="28" t="s">
        <v>47</v>
      </c>
      <c r="J49" s="401"/>
      <c r="K49" s="401"/>
      <c r="L49" s="401"/>
      <c r="M49" s="28" t="s">
        <v>48</v>
      </c>
      <c r="N49" s="28"/>
      <c r="O49" s="28"/>
      <c r="P49" s="28"/>
      <c r="Q49" s="28"/>
      <c r="R49" s="28" t="s">
        <v>47</v>
      </c>
      <c r="S49" s="402"/>
      <c r="T49" s="402"/>
      <c r="U49" s="402"/>
      <c r="V49" s="402"/>
      <c r="W49" s="402"/>
      <c r="X49" s="28" t="s">
        <v>49</v>
      </c>
      <c r="Y49" s="28"/>
      <c r="Z49" s="28"/>
      <c r="AA49" s="28"/>
      <c r="AB49" s="403"/>
      <c r="AC49" s="403"/>
      <c r="AD49" s="403"/>
      <c r="AE49" s="403"/>
      <c r="AF49" s="403"/>
      <c r="AG49" s="28" t="s">
        <v>25</v>
      </c>
      <c r="AH49" s="31"/>
    </row>
    <row r="50" spans="1:34" ht="15" customHeight="1">
      <c r="A50" s="27"/>
      <c r="B50" s="28"/>
      <c r="C50" s="28"/>
      <c r="D50" s="28"/>
      <c r="E50" s="28"/>
      <c r="F50" s="28"/>
      <c r="G50" s="28"/>
      <c r="H50" s="28"/>
      <c r="I50" s="389"/>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5"/>
    </row>
    <row r="51" spans="1:34" ht="15" customHeight="1">
      <c r="A51" s="27"/>
      <c r="B51" s="28" t="s">
        <v>50</v>
      </c>
      <c r="C51" s="28"/>
      <c r="D51" s="28"/>
      <c r="E51" s="28"/>
      <c r="F51" s="28"/>
      <c r="G51" s="29"/>
      <c r="H51" s="28"/>
      <c r="I51" s="389"/>
      <c r="J51" s="396"/>
      <c r="K51" s="396"/>
      <c r="L51" s="396"/>
      <c r="M51" s="396"/>
      <c r="N51" s="28"/>
      <c r="O51" s="28"/>
      <c r="P51" s="28"/>
      <c r="Q51" s="28"/>
      <c r="R51" s="28"/>
      <c r="S51" s="30"/>
      <c r="T51" s="30"/>
      <c r="U51" s="30"/>
      <c r="V51" s="30"/>
      <c r="W51" s="30"/>
      <c r="X51" s="28"/>
      <c r="Y51" s="28"/>
      <c r="Z51" s="28"/>
      <c r="AA51" s="28"/>
      <c r="AB51" s="28"/>
      <c r="AC51" s="28"/>
      <c r="AD51" s="28"/>
      <c r="AE51" s="28"/>
      <c r="AF51" s="28"/>
      <c r="AG51" s="28"/>
      <c r="AH51" s="31"/>
    </row>
    <row r="52" spans="1:34" ht="15" customHeight="1">
      <c r="A52" s="27"/>
      <c r="B52" s="28" t="s">
        <v>51</v>
      </c>
      <c r="C52" s="28"/>
      <c r="D52" s="28"/>
      <c r="E52" s="28"/>
      <c r="F52" s="28"/>
      <c r="G52" s="28"/>
      <c r="H52" s="28"/>
      <c r="I52" s="389"/>
      <c r="J52" s="394"/>
      <c r="K52" s="394"/>
      <c r="L52" s="394"/>
      <c r="M52" s="394"/>
      <c r="N52" s="394"/>
      <c r="O52" s="394"/>
      <c r="P52" s="394"/>
      <c r="Q52" s="394"/>
      <c r="R52" s="394"/>
      <c r="S52" s="394"/>
      <c r="T52" s="394"/>
      <c r="U52" s="394"/>
      <c r="V52" s="394"/>
      <c r="W52" s="394"/>
      <c r="X52" s="394"/>
      <c r="Y52" s="394"/>
      <c r="Z52" s="394"/>
      <c r="AA52" s="394"/>
      <c r="AB52" s="394"/>
      <c r="AC52" s="394"/>
      <c r="AD52" s="394"/>
      <c r="AE52" s="394"/>
      <c r="AF52" s="394"/>
      <c r="AG52" s="394"/>
      <c r="AH52" s="395"/>
    </row>
    <row r="53" spans="1:34" ht="15" customHeight="1">
      <c r="A53" s="27"/>
      <c r="B53" s="28" t="s">
        <v>52</v>
      </c>
      <c r="C53" s="28"/>
      <c r="D53" s="28"/>
      <c r="E53" s="28"/>
      <c r="F53" s="28"/>
      <c r="G53" s="28"/>
      <c r="H53" s="28"/>
      <c r="I53" s="389"/>
      <c r="J53" s="396"/>
      <c r="K53" s="396"/>
      <c r="L53" s="396"/>
      <c r="M53" s="396"/>
      <c r="N53" s="28"/>
      <c r="O53" s="28"/>
      <c r="P53" s="28"/>
      <c r="Q53" s="28"/>
      <c r="R53" s="28"/>
      <c r="S53" s="30"/>
      <c r="T53" s="30"/>
      <c r="U53" s="30"/>
      <c r="V53" s="30"/>
      <c r="W53" s="30"/>
      <c r="X53" s="28"/>
      <c r="Y53" s="28"/>
      <c r="Z53" s="28"/>
      <c r="AA53" s="28"/>
      <c r="AB53" s="28"/>
      <c r="AC53" s="28"/>
      <c r="AD53" s="28"/>
      <c r="AE53" s="28"/>
      <c r="AF53" s="28"/>
      <c r="AG53" s="28"/>
      <c r="AH53" s="31"/>
    </row>
    <row r="54" spans="1:34" ht="15" customHeight="1">
      <c r="A54" s="32"/>
      <c r="B54" s="33" t="s">
        <v>57</v>
      </c>
      <c r="C54" s="33"/>
      <c r="D54" s="33"/>
      <c r="E54" s="33"/>
      <c r="F54" s="33"/>
      <c r="G54" s="33"/>
      <c r="H54" s="33"/>
      <c r="I54" s="389"/>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4"/>
      <c r="AH54" s="395"/>
    </row>
    <row r="55" spans="1:34" ht="15" customHeight="1">
      <c r="A55" s="34" t="s">
        <v>59</v>
      </c>
      <c r="B55" s="35"/>
      <c r="C55" s="24"/>
      <c r="D55" s="24"/>
      <c r="E55" s="24"/>
      <c r="F55" s="36"/>
      <c r="G55" s="36"/>
      <c r="H55" s="36"/>
      <c r="I55" s="25"/>
      <c r="J55" s="25"/>
      <c r="K55" s="25"/>
      <c r="L55" s="25"/>
      <c r="M55" s="25"/>
      <c r="N55" s="24"/>
      <c r="O55" s="24"/>
      <c r="P55" s="36"/>
      <c r="Q55" s="36"/>
      <c r="R55" s="36"/>
      <c r="S55" s="25"/>
      <c r="T55" s="25"/>
      <c r="U55" s="25"/>
      <c r="V55" s="25"/>
      <c r="W55" s="25"/>
      <c r="X55" s="24"/>
      <c r="Y55" s="24"/>
      <c r="Z55" s="24"/>
      <c r="AA55" s="24"/>
      <c r="AB55" s="24"/>
      <c r="AC55" s="24"/>
      <c r="AD55" s="24"/>
      <c r="AE55" s="24"/>
      <c r="AF55" s="24"/>
      <c r="AG55" s="24"/>
      <c r="AH55" s="26"/>
    </row>
    <row r="56" spans="1:34" ht="15" customHeight="1">
      <c r="A56" s="37"/>
      <c r="B56" s="22"/>
      <c r="C56" s="9"/>
      <c r="D56" s="22" t="s">
        <v>60</v>
      </c>
      <c r="E56" s="22"/>
      <c r="F56" s="38"/>
      <c r="G56" s="38" t="s">
        <v>47</v>
      </c>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28"/>
      <c r="AF56" s="28" t="s">
        <v>61</v>
      </c>
      <c r="AG56" s="28"/>
      <c r="AH56" s="31"/>
    </row>
    <row r="57" spans="1:34" ht="15" customHeight="1">
      <c r="A57" s="39"/>
      <c r="B57" s="40"/>
      <c r="C57" s="9"/>
      <c r="D57" s="40" t="s">
        <v>62</v>
      </c>
      <c r="E57" s="40"/>
      <c r="F57" s="41"/>
      <c r="G57" s="41" t="s">
        <v>47</v>
      </c>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3"/>
      <c r="AF57" s="33" t="s">
        <v>61</v>
      </c>
      <c r="AG57" s="33"/>
      <c r="AH57" s="42"/>
    </row>
    <row r="58" spans="1:34" ht="15" customHeight="1">
      <c r="A58" s="34" t="s">
        <v>63</v>
      </c>
      <c r="B58" s="24"/>
      <c r="C58" s="24"/>
      <c r="D58" s="24"/>
      <c r="E58" s="24"/>
      <c r="F58" s="24"/>
      <c r="G58" s="24"/>
      <c r="H58" s="24"/>
      <c r="I58" s="24"/>
      <c r="J58" s="43"/>
      <c r="K58" s="43"/>
      <c r="L58" s="43"/>
      <c r="M58" s="43"/>
      <c r="N58" s="24"/>
      <c r="O58" s="24"/>
      <c r="P58" s="24"/>
      <c r="Q58" s="24"/>
      <c r="R58" s="24"/>
      <c r="S58" s="24"/>
      <c r="T58" s="24"/>
      <c r="U58" s="24"/>
      <c r="V58" s="24"/>
      <c r="W58" s="24"/>
      <c r="X58" s="24"/>
      <c r="Y58" s="24"/>
      <c r="Z58" s="24"/>
      <c r="AA58" s="24"/>
      <c r="AB58" s="24"/>
      <c r="AC58" s="24"/>
      <c r="AD58" s="24"/>
      <c r="AE58" s="24"/>
      <c r="AF58" s="24"/>
      <c r="AG58" s="24"/>
      <c r="AH58" s="26"/>
    </row>
    <row r="59" spans="1:34" ht="15" customHeight="1">
      <c r="A59" s="44"/>
      <c r="B59" s="33"/>
      <c r="C59" s="398"/>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400"/>
    </row>
    <row r="61" spans="1:38" ht="15" customHeight="1">
      <c r="A61" s="3" t="s">
        <v>27</v>
      </c>
      <c r="AK61" s="45"/>
      <c r="AL61" s="45"/>
    </row>
    <row r="62" spans="4:38" ht="15" customHeight="1">
      <c r="D62" s="46" t="s">
        <v>64</v>
      </c>
      <c r="E62" s="8" t="s">
        <v>65</v>
      </c>
      <c r="AK62" s="45"/>
      <c r="AL62" s="45"/>
    </row>
    <row r="63" spans="4:38" ht="15" customHeight="1">
      <c r="D63" s="8"/>
      <c r="E63" s="8" t="s">
        <v>66</v>
      </c>
      <c r="AK63" s="45"/>
      <c r="AL63" s="45"/>
    </row>
    <row r="64" spans="4:38" ht="15" customHeight="1">
      <c r="D64" s="8"/>
      <c r="E64" s="8" t="s">
        <v>67</v>
      </c>
      <c r="AK64" s="45"/>
      <c r="AL64" s="45"/>
    </row>
    <row r="65" spans="4:38" ht="3" customHeight="1">
      <c r="D65" s="8"/>
      <c r="E65" s="8"/>
      <c r="AK65" s="45"/>
      <c r="AL65" s="45"/>
    </row>
    <row r="66" spans="4:38" ht="15" customHeight="1">
      <c r="D66" s="46" t="s">
        <v>68</v>
      </c>
      <c r="E66" s="8" t="s">
        <v>69</v>
      </c>
      <c r="AK66" s="45"/>
      <c r="AL66" s="45"/>
    </row>
    <row r="67" spans="4:38" ht="15" customHeight="1">
      <c r="D67" s="8"/>
      <c r="E67" s="8" t="s">
        <v>70</v>
      </c>
      <c r="AK67" s="45"/>
      <c r="AL67" s="45"/>
    </row>
    <row r="68" spans="4:38" ht="3" customHeight="1">
      <c r="D68" s="46"/>
      <c r="E68" s="8"/>
      <c r="AK68" s="45"/>
      <c r="AL68" s="45"/>
    </row>
    <row r="69" spans="4:38" ht="15" customHeight="1">
      <c r="D69" s="46" t="s">
        <v>71</v>
      </c>
      <c r="E69" s="8" t="s">
        <v>72</v>
      </c>
      <c r="AK69" s="45"/>
      <c r="AL69" s="45"/>
    </row>
    <row r="70" spans="4:38" ht="15" customHeight="1">
      <c r="D70" s="8"/>
      <c r="E70" s="8" t="s">
        <v>73</v>
      </c>
      <c r="AK70" s="45"/>
      <c r="AL70" s="45"/>
    </row>
    <row r="71" spans="4:38" ht="15" customHeight="1">
      <c r="D71" s="8"/>
      <c r="E71" s="8" t="s">
        <v>74</v>
      </c>
      <c r="AK71" s="45"/>
      <c r="AL71" s="45"/>
    </row>
    <row r="72" spans="4:38" ht="15" customHeight="1">
      <c r="D72" s="8"/>
      <c r="E72" s="8" t="s">
        <v>75</v>
      </c>
      <c r="AK72" s="45"/>
      <c r="AL72" s="45"/>
    </row>
    <row r="73" spans="4:38" ht="15" customHeight="1">
      <c r="D73" s="8"/>
      <c r="E73" s="8" t="s">
        <v>76</v>
      </c>
      <c r="AK73" s="45"/>
      <c r="AL73" s="45"/>
    </row>
    <row r="74" spans="4:38" ht="3" customHeight="1">
      <c r="D74" s="8"/>
      <c r="E74" s="8"/>
      <c r="AK74" s="45"/>
      <c r="AL74" s="45"/>
    </row>
    <row r="75" spans="4:38" ht="15" customHeight="1">
      <c r="D75" s="46" t="s">
        <v>77</v>
      </c>
      <c r="E75" s="8" t="s">
        <v>78</v>
      </c>
      <c r="AK75" s="45"/>
      <c r="AL75" s="45"/>
    </row>
    <row r="76" spans="4:38" ht="3" customHeight="1">
      <c r="D76" s="8"/>
      <c r="E76" s="8"/>
      <c r="AK76" s="45"/>
      <c r="AL76" s="45"/>
    </row>
    <row r="77" spans="4:38" ht="15" customHeight="1">
      <c r="D77" s="46" t="s">
        <v>79</v>
      </c>
      <c r="E77" s="8" t="s">
        <v>80</v>
      </c>
      <c r="AK77" s="45"/>
      <c r="AL77" s="45"/>
    </row>
    <row r="78" spans="4:38" ht="15" customHeight="1">
      <c r="D78" s="46"/>
      <c r="E78" s="8" t="s">
        <v>81</v>
      </c>
      <c r="AK78" s="45"/>
      <c r="AL78" s="45"/>
    </row>
    <row r="79" spans="4:38" ht="15" customHeight="1">
      <c r="D79" s="46"/>
      <c r="E79" s="8" t="s">
        <v>82</v>
      </c>
      <c r="AK79" s="45"/>
      <c r="AL79" s="45"/>
    </row>
    <row r="80" spans="4:38" ht="3" customHeight="1">
      <c r="D80" s="46"/>
      <c r="E80" s="8"/>
      <c r="AK80" s="45"/>
      <c r="AL80" s="45"/>
    </row>
    <row r="81" spans="4:38" ht="15" customHeight="1">
      <c r="D81" s="46" t="s">
        <v>83</v>
      </c>
      <c r="E81" s="8" t="s">
        <v>84</v>
      </c>
      <c r="AK81" s="45"/>
      <c r="AL81" s="45"/>
    </row>
    <row r="82" spans="4:38" ht="15" customHeight="1">
      <c r="D82" s="46"/>
      <c r="E82" s="8" t="s">
        <v>85</v>
      </c>
      <c r="AK82" s="45"/>
      <c r="AL82" s="45"/>
    </row>
    <row r="83" spans="4:38" ht="3" customHeight="1">
      <c r="D83" s="46"/>
      <c r="E83" s="8"/>
      <c r="AK83" s="45"/>
      <c r="AL83" s="45"/>
    </row>
    <row r="84" spans="4:38" ht="15" customHeight="1">
      <c r="D84" s="46" t="s">
        <v>86</v>
      </c>
      <c r="E84" s="8" t="s">
        <v>87</v>
      </c>
      <c r="AK84" s="45"/>
      <c r="AL84" s="45"/>
    </row>
    <row r="85" spans="4:38" ht="15" customHeight="1">
      <c r="D85" s="8"/>
      <c r="E85" s="8" t="s">
        <v>88</v>
      </c>
      <c r="AK85" s="45"/>
      <c r="AL85" s="45"/>
    </row>
    <row r="86" spans="4:38" ht="15" customHeight="1">
      <c r="D86" s="8"/>
      <c r="E86" s="8" t="s">
        <v>89</v>
      </c>
      <c r="AK86" s="45"/>
      <c r="AL86" s="45"/>
    </row>
    <row r="87" spans="4:38" ht="15" customHeight="1">
      <c r="D87" s="8"/>
      <c r="E87" s="8" t="s">
        <v>90</v>
      </c>
      <c r="AK87" s="45"/>
      <c r="AL87" s="45"/>
    </row>
    <row r="88" spans="4:38" ht="15" customHeight="1">
      <c r="D88" s="8"/>
      <c r="E88" s="8" t="s">
        <v>91</v>
      </c>
      <c r="AK88" s="45"/>
      <c r="AL88" s="45"/>
    </row>
    <row r="89" spans="4:38" ht="15" customHeight="1">
      <c r="D89" s="8"/>
      <c r="E89" s="8" t="s">
        <v>92</v>
      </c>
      <c r="AK89" s="45"/>
      <c r="AL89" s="45"/>
    </row>
    <row r="90" spans="4:38" ht="15" customHeight="1">
      <c r="D90" s="8"/>
      <c r="E90" s="8" t="s">
        <v>93</v>
      </c>
      <c r="AK90" s="45"/>
      <c r="AL90" s="45"/>
    </row>
    <row r="92" spans="12:19" ht="15" customHeight="1" hidden="1">
      <c r="L92" s="47" t="s">
        <v>94</v>
      </c>
      <c r="M92" s="47"/>
      <c r="N92" s="47"/>
      <c r="O92" s="47"/>
      <c r="P92" s="48"/>
      <c r="Q92" s="48"/>
      <c r="R92" s="48"/>
      <c r="S92" s="48"/>
    </row>
    <row r="93" spans="12:19" ht="15" customHeight="1" hidden="1">
      <c r="L93" s="47" t="s">
        <v>95</v>
      </c>
      <c r="M93" s="47"/>
      <c r="N93" s="47"/>
      <c r="O93" s="47"/>
      <c r="P93" s="48"/>
      <c r="Q93" s="48"/>
      <c r="R93" s="48" t="s">
        <v>96</v>
      </c>
      <c r="S93" s="48"/>
    </row>
    <row r="94" spans="12:19" ht="15" customHeight="1" hidden="1">
      <c r="L94" s="47" t="s">
        <v>97</v>
      </c>
      <c r="M94" s="47"/>
      <c r="N94" s="47"/>
      <c r="O94" s="47"/>
      <c r="P94" s="48"/>
      <c r="Q94" s="48"/>
      <c r="R94" s="48" t="s">
        <v>98</v>
      </c>
      <c r="S94" s="48"/>
    </row>
    <row r="95" spans="12:19" ht="15" customHeight="1" hidden="1">
      <c r="L95" s="47" t="s">
        <v>99</v>
      </c>
      <c r="M95" s="47"/>
      <c r="N95" s="47"/>
      <c r="O95" s="47"/>
      <c r="P95" s="48"/>
      <c r="Q95" s="48"/>
      <c r="R95" s="48" t="s">
        <v>100</v>
      </c>
      <c r="S95" s="48"/>
    </row>
    <row r="96" spans="12:19" ht="15" customHeight="1" hidden="1">
      <c r="L96" s="47" t="s">
        <v>101</v>
      </c>
      <c r="M96" s="47"/>
      <c r="N96" s="47"/>
      <c r="O96" s="47"/>
      <c r="P96" s="48"/>
      <c r="Q96" s="48"/>
      <c r="R96" s="48" t="s">
        <v>102</v>
      </c>
      <c r="S96" s="48"/>
    </row>
    <row r="97" spans="12:19" ht="15" customHeight="1" hidden="1">
      <c r="L97" s="49" t="s">
        <v>103</v>
      </c>
      <c r="M97" s="49"/>
      <c r="N97" s="49"/>
      <c r="O97" s="49"/>
      <c r="P97" s="50"/>
      <c r="Q97" s="50"/>
      <c r="R97" s="51" t="s">
        <v>104</v>
      </c>
      <c r="S97" s="50"/>
    </row>
    <row r="98" spans="12:19" ht="15" customHeight="1" hidden="1">
      <c r="L98" s="47" t="s">
        <v>105</v>
      </c>
      <c r="M98" s="47"/>
      <c r="N98" s="47"/>
      <c r="O98" s="47"/>
      <c r="P98" s="48"/>
      <c r="Q98" s="48"/>
      <c r="R98" s="48" t="s">
        <v>106</v>
      </c>
      <c r="S98" s="48"/>
    </row>
    <row r="99" spans="12:19" ht="15" customHeight="1" hidden="1">
      <c r="L99" s="47" t="s">
        <v>107</v>
      </c>
      <c r="M99" s="47"/>
      <c r="N99" s="47"/>
      <c r="O99" s="47"/>
      <c r="P99" s="48"/>
      <c r="Q99" s="48"/>
      <c r="R99" s="48" t="s">
        <v>108</v>
      </c>
      <c r="S99" s="48"/>
    </row>
    <row r="100" spans="12:19" ht="15" customHeight="1" hidden="1">
      <c r="L100" s="47" t="s">
        <v>109</v>
      </c>
      <c r="M100" s="47"/>
      <c r="N100" s="47"/>
      <c r="O100" s="47"/>
      <c r="P100" s="48"/>
      <c r="Q100" s="48"/>
      <c r="R100" s="48" t="s">
        <v>110</v>
      </c>
      <c r="S100" s="48"/>
    </row>
    <row r="101" spans="12:19" ht="15" customHeight="1" hidden="1">
      <c r="L101" s="47" t="s">
        <v>111</v>
      </c>
      <c r="M101" s="47"/>
      <c r="N101" s="47"/>
      <c r="O101" s="47"/>
      <c r="P101" s="48"/>
      <c r="Q101" s="48"/>
      <c r="R101" s="48" t="s">
        <v>112</v>
      </c>
      <c r="S101" s="48"/>
    </row>
    <row r="102" spans="12:19" ht="15" customHeight="1" hidden="1">
      <c r="L102" s="47" t="s">
        <v>113</v>
      </c>
      <c r="M102" s="47"/>
      <c r="N102" s="47"/>
      <c r="O102" s="47"/>
      <c r="P102" s="48"/>
      <c r="Q102" s="48"/>
      <c r="R102" s="48" t="s">
        <v>114</v>
      </c>
      <c r="S102" s="48"/>
    </row>
    <row r="103" spans="12:19" ht="15" customHeight="1" hidden="1">
      <c r="L103" s="47" t="s">
        <v>115</v>
      </c>
      <c r="M103" s="47"/>
      <c r="N103" s="47"/>
      <c r="O103" s="47"/>
      <c r="P103" s="48"/>
      <c r="Q103" s="48"/>
      <c r="R103" s="48" t="s">
        <v>116</v>
      </c>
      <c r="S103" s="48"/>
    </row>
    <row r="104" spans="12:19" ht="15" customHeight="1" hidden="1">
      <c r="L104" s="47" t="s">
        <v>117</v>
      </c>
      <c r="M104" s="47"/>
      <c r="N104" s="47"/>
      <c r="O104" s="47"/>
      <c r="P104" s="48"/>
      <c r="Q104" s="48"/>
      <c r="R104" s="48" t="s">
        <v>118</v>
      </c>
      <c r="S104" s="48"/>
    </row>
    <row r="105" spans="12:19" ht="15" customHeight="1" hidden="1">
      <c r="L105" s="47" t="s">
        <v>119</v>
      </c>
      <c r="M105" s="47"/>
      <c r="N105" s="47"/>
      <c r="O105" s="47"/>
      <c r="P105" s="48"/>
      <c r="Q105" s="48"/>
      <c r="R105" s="48" t="s">
        <v>120</v>
      </c>
      <c r="S105" s="48"/>
    </row>
    <row r="106" spans="12:19" ht="15" customHeight="1" hidden="1">
      <c r="L106" s="47" t="s">
        <v>121</v>
      </c>
      <c r="M106" s="47"/>
      <c r="N106" s="47"/>
      <c r="O106" s="47"/>
      <c r="P106" s="48"/>
      <c r="Q106" s="48"/>
      <c r="R106" s="48" t="s">
        <v>122</v>
      </c>
      <c r="S106" s="48"/>
    </row>
    <row r="107" spans="12:19" ht="15" customHeight="1" hidden="1">
      <c r="L107" s="47" t="s">
        <v>123</v>
      </c>
      <c r="M107" s="47"/>
      <c r="N107" s="47"/>
      <c r="O107" s="47"/>
      <c r="P107" s="48"/>
      <c r="Q107" s="48"/>
      <c r="R107" s="48" t="s">
        <v>124</v>
      </c>
      <c r="S107" s="48"/>
    </row>
    <row r="108" spans="12:19" ht="15" customHeight="1" hidden="1">
      <c r="L108" s="47" t="s">
        <v>125</v>
      </c>
      <c r="M108" s="47"/>
      <c r="N108" s="47"/>
      <c r="O108" s="47"/>
      <c r="P108" s="48"/>
      <c r="Q108" s="48"/>
      <c r="R108" s="48" t="s">
        <v>126</v>
      </c>
      <c r="S108" s="48"/>
    </row>
    <row r="109" spans="12:19" ht="15" customHeight="1" hidden="1">
      <c r="L109" s="47" t="s">
        <v>127</v>
      </c>
      <c r="M109" s="47"/>
      <c r="N109" s="47"/>
      <c r="O109" s="47"/>
      <c r="P109" s="48"/>
      <c r="Q109" s="48"/>
      <c r="R109" s="48" t="s">
        <v>128</v>
      </c>
      <c r="S109" s="48"/>
    </row>
    <row r="110" spans="12:19" ht="15" customHeight="1" hidden="1">
      <c r="L110" s="47" t="s">
        <v>129</v>
      </c>
      <c r="M110" s="47"/>
      <c r="N110" s="47"/>
      <c r="O110" s="47"/>
      <c r="P110" s="48"/>
      <c r="Q110" s="48"/>
      <c r="R110" s="48" t="s">
        <v>130</v>
      </c>
      <c r="S110" s="48"/>
    </row>
    <row r="111" spans="12:19" ht="15" customHeight="1" hidden="1">
      <c r="L111" s="47" t="s">
        <v>131</v>
      </c>
      <c r="M111" s="47"/>
      <c r="N111" s="47"/>
      <c r="O111" s="47"/>
      <c r="P111" s="48"/>
      <c r="Q111" s="48"/>
      <c r="R111" s="48" t="s">
        <v>132</v>
      </c>
      <c r="S111" s="48"/>
    </row>
    <row r="112" spans="12:19" ht="15" customHeight="1" hidden="1">
      <c r="L112" s="47" t="s">
        <v>133</v>
      </c>
      <c r="M112" s="47"/>
      <c r="N112" s="47"/>
      <c r="O112" s="47"/>
      <c r="P112" s="48"/>
      <c r="Q112" s="48"/>
      <c r="R112" s="48" t="s">
        <v>134</v>
      </c>
      <c r="S112" s="48"/>
    </row>
    <row r="113" spans="12:19" ht="15" customHeight="1" hidden="1">
      <c r="L113" s="47" t="s">
        <v>135</v>
      </c>
      <c r="M113" s="47"/>
      <c r="N113" s="47"/>
      <c r="O113" s="47"/>
      <c r="P113" s="48"/>
      <c r="Q113" s="48"/>
      <c r="R113" s="48" t="s">
        <v>136</v>
      </c>
      <c r="S113" s="48"/>
    </row>
    <row r="114" spans="12:19" ht="15" customHeight="1" hidden="1">
      <c r="L114" s="47" t="s">
        <v>137</v>
      </c>
      <c r="M114" s="47"/>
      <c r="N114" s="47"/>
      <c r="O114" s="47"/>
      <c r="P114" s="48"/>
      <c r="Q114" s="48"/>
      <c r="R114" s="48" t="s">
        <v>138</v>
      </c>
      <c r="S114" s="48"/>
    </row>
    <row r="115" spans="12:19" ht="15" customHeight="1" hidden="1">
      <c r="L115" s="47" t="s">
        <v>139</v>
      </c>
      <c r="M115" s="47"/>
      <c r="N115" s="47"/>
      <c r="O115" s="47"/>
      <c r="P115" s="48"/>
      <c r="Q115" s="48"/>
      <c r="R115" s="48" t="s">
        <v>140</v>
      </c>
      <c r="S115" s="48"/>
    </row>
    <row r="116" spans="12:19" ht="15" customHeight="1" hidden="1">
      <c r="L116" s="47" t="s">
        <v>141</v>
      </c>
      <c r="M116" s="47"/>
      <c r="N116" s="47"/>
      <c r="O116" s="47"/>
      <c r="P116" s="48"/>
      <c r="Q116" s="48"/>
      <c r="R116" s="48" t="s">
        <v>142</v>
      </c>
      <c r="S116" s="48"/>
    </row>
    <row r="117" spans="12:19" ht="15" customHeight="1" hidden="1">
      <c r="L117" s="47" t="s">
        <v>143</v>
      </c>
      <c r="M117" s="47"/>
      <c r="N117" s="47"/>
      <c r="O117" s="47"/>
      <c r="P117" s="48"/>
      <c r="Q117" s="48"/>
      <c r="R117" s="48" t="s">
        <v>144</v>
      </c>
      <c r="S117" s="48"/>
    </row>
    <row r="118" spans="12:19" ht="15" customHeight="1" hidden="1">
      <c r="L118" s="47" t="s">
        <v>145</v>
      </c>
      <c r="M118" s="47"/>
      <c r="N118" s="47"/>
      <c r="O118" s="47"/>
      <c r="P118" s="48"/>
      <c r="Q118" s="48"/>
      <c r="R118" s="48" t="s">
        <v>146</v>
      </c>
      <c r="S118" s="48"/>
    </row>
    <row r="119" spans="12:19" ht="15" customHeight="1" hidden="1">
      <c r="L119" s="47" t="s">
        <v>147</v>
      </c>
      <c r="M119" s="47"/>
      <c r="N119" s="47"/>
      <c r="O119" s="47"/>
      <c r="P119" s="48"/>
      <c r="Q119" s="48"/>
      <c r="R119" s="48" t="s">
        <v>148</v>
      </c>
      <c r="S119" s="48"/>
    </row>
    <row r="120" spans="12:19" ht="15" customHeight="1" hidden="1">
      <c r="L120" s="47" t="s">
        <v>149</v>
      </c>
      <c r="M120" s="47"/>
      <c r="N120" s="47"/>
      <c r="O120" s="47"/>
      <c r="P120" s="48"/>
      <c r="Q120" s="48"/>
      <c r="R120" s="48" t="s">
        <v>150</v>
      </c>
      <c r="S120" s="48"/>
    </row>
    <row r="121" spans="12:19" ht="15" customHeight="1" hidden="1">
      <c r="L121" s="47" t="s">
        <v>151</v>
      </c>
      <c r="M121" s="47"/>
      <c r="N121" s="47"/>
      <c r="O121" s="47"/>
      <c r="P121" s="48"/>
      <c r="Q121" s="48"/>
      <c r="R121" s="48" t="s">
        <v>152</v>
      </c>
      <c r="S121" s="48"/>
    </row>
    <row r="122" spans="12:19" ht="15" customHeight="1" hidden="1">
      <c r="L122" s="47" t="s">
        <v>153</v>
      </c>
      <c r="M122" s="47"/>
      <c r="N122" s="47"/>
      <c r="O122" s="47"/>
      <c r="P122" s="48"/>
      <c r="Q122" s="48"/>
      <c r="R122" s="48" t="s">
        <v>154</v>
      </c>
      <c r="S122" s="48"/>
    </row>
    <row r="123" spans="12:19" ht="15" customHeight="1" hidden="1">
      <c r="L123" s="47" t="s">
        <v>155</v>
      </c>
      <c r="M123" s="47"/>
      <c r="N123" s="47"/>
      <c r="O123" s="47"/>
      <c r="P123" s="48"/>
      <c r="Q123" s="48"/>
      <c r="R123" s="48" t="s">
        <v>156</v>
      </c>
      <c r="S123" s="48"/>
    </row>
    <row r="124" spans="12:19" ht="15" customHeight="1" hidden="1">
      <c r="L124" s="47" t="s">
        <v>157</v>
      </c>
      <c r="M124" s="47"/>
      <c r="N124" s="47"/>
      <c r="O124" s="47"/>
      <c r="P124" s="48"/>
      <c r="Q124" s="48"/>
      <c r="R124" s="48" t="s">
        <v>158</v>
      </c>
      <c r="S124" s="48"/>
    </row>
    <row r="125" spans="12:19" ht="15" customHeight="1" hidden="1">
      <c r="L125" s="47" t="s">
        <v>159</v>
      </c>
      <c r="M125" s="47"/>
      <c r="N125" s="47"/>
      <c r="O125" s="47"/>
      <c r="P125" s="48"/>
      <c r="Q125" s="48"/>
      <c r="R125" s="48" t="s">
        <v>160</v>
      </c>
      <c r="S125" s="48"/>
    </row>
    <row r="126" spans="12:19" ht="15" customHeight="1" hidden="1">
      <c r="L126" s="47" t="s">
        <v>161</v>
      </c>
      <c r="M126" s="47"/>
      <c r="N126" s="47"/>
      <c r="O126" s="47"/>
      <c r="P126" s="48"/>
      <c r="Q126" s="48"/>
      <c r="R126" s="48" t="s">
        <v>162</v>
      </c>
      <c r="S126" s="48"/>
    </row>
    <row r="127" spans="12:19" ht="15" customHeight="1" hidden="1">
      <c r="L127" s="47" t="s">
        <v>163</v>
      </c>
      <c r="M127" s="47"/>
      <c r="N127" s="47"/>
      <c r="O127" s="47"/>
      <c r="P127" s="48"/>
      <c r="Q127" s="48"/>
      <c r="R127" s="48" t="s">
        <v>164</v>
      </c>
      <c r="S127" s="48"/>
    </row>
    <row r="128" spans="12:19" ht="15" customHeight="1" hidden="1">
      <c r="L128" s="47" t="s">
        <v>165</v>
      </c>
      <c r="M128" s="47"/>
      <c r="N128" s="47"/>
      <c r="O128" s="47"/>
      <c r="P128" s="48"/>
      <c r="Q128" s="48"/>
      <c r="R128" s="48" t="s">
        <v>166</v>
      </c>
      <c r="S128" s="48"/>
    </row>
    <row r="129" spans="12:19" ht="15" customHeight="1" hidden="1">
      <c r="L129" s="47" t="s">
        <v>167</v>
      </c>
      <c r="M129" s="47"/>
      <c r="N129" s="47"/>
      <c r="O129" s="47"/>
      <c r="P129" s="48"/>
      <c r="Q129" s="48"/>
      <c r="R129" s="48" t="s">
        <v>168</v>
      </c>
      <c r="S129" s="48"/>
    </row>
    <row r="130" spans="12:19" ht="15" customHeight="1" hidden="1">
      <c r="L130" s="47" t="s">
        <v>169</v>
      </c>
      <c r="M130" s="47"/>
      <c r="N130" s="47"/>
      <c r="O130" s="47"/>
      <c r="P130" s="48"/>
      <c r="Q130" s="48"/>
      <c r="R130" s="48" t="s">
        <v>170</v>
      </c>
      <c r="S130" s="48"/>
    </row>
    <row r="131" spans="12:19" ht="15" customHeight="1" hidden="1">
      <c r="L131" s="47" t="s">
        <v>171</v>
      </c>
      <c r="M131" s="47"/>
      <c r="N131" s="47"/>
      <c r="O131" s="47"/>
      <c r="P131" s="48"/>
      <c r="Q131" s="48"/>
      <c r="R131" s="48" t="s">
        <v>172</v>
      </c>
      <c r="S131" s="48"/>
    </row>
    <row r="132" spans="12:19" ht="15" customHeight="1" hidden="1">
      <c r="L132" s="47" t="s">
        <v>173</v>
      </c>
      <c r="M132" s="47"/>
      <c r="N132" s="47"/>
      <c r="O132" s="47"/>
      <c r="P132" s="48"/>
      <c r="Q132" s="48"/>
      <c r="R132" s="48" t="s">
        <v>174</v>
      </c>
      <c r="S132" s="48"/>
    </row>
    <row r="133" spans="12:19" ht="15" customHeight="1" hidden="1">
      <c r="L133" s="47" t="s">
        <v>175</v>
      </c>
      <c r="M133" s="47"/>
      <c r="N133" s="47"/>
      <c r="O133" s="47"/>
      <c r="P133" s="48"/>
      <c r="Q133" s="48"/>
      <c r="R133" s="48" t="s">
        <v>176</v>
      </c>
      <c r="S133" s="48"/>
    </row>
    <row r="134" spans="12:19" ht="15" customHeight="1" hidden="1">
      <c r="L134" s="47" t="s">
        <v>177</v>
      </c>
      <c r="M134" s="47"/>
      <c r="N134" s="47"/>
      <c r="O134" s="47"/>
      <c r="P134" s="48"/>
      <c r="Q134" s="48"/>
      <c r="R134" s="48" t="s">
        <v>178</v>
      </c>
      <c r="S134" s="48"/>
    </row>
    <row r="135" spans="12:19" ht="15" customHeight="1" hidden="1">
      <c r="L135" s="47" t="s">
        <v>179</v>
      </c>
      <c r="M135" s="47"/>
      <c r="N135" s="47"/>
      <c r="O135" s="47"/>
      <c r="P135" s="48"/>
      <c r="Q135" s="48"/>
      <c r="R135" s="48" t="s">
        <v>180</v>
      </c>
      <c r="S135" s="48"/>
    </row>
    <row r="136" spans="12:19" ht="15" customHeight="1" hidden="1">
      <c r="L136" s="47" t="s">
        <v>181</v>
      </c>
      <c r="M136" s="47"/>
      <c r="N136" s="47"/>
      <c r="O136" s="47"/>
      <c r="P136" s="48"/>
      <c r="Q136" s="48"/>
      <c r="R136" s="48" t="s">
        <v>182</v>
      </c>
      <c r="S136" s="48"/>
    </row>
    <row r="137" spans="12:19" ht="15" customHeight="1" hidden="1">
      <c r="L137" s="47" t="s">
        <v>183</v>
      </c>
      <c r="M137" s="47"/>
      <c r="N137" s="47"/>
      <c r="O137" s="47"/>
      <c r="P137" s="48"/>
      <c r="Q137" s="48"/>
      <c r="R137" s="48" t="s">
        <v>184</v>
      </c>
      <c r="S137" s="48"/>
    </row>
    <row r="138" spans="12:19" ht="15" customHeight="1" hidden="1">
      <c r="L138" s="47" t="s">
        <v>185</v>
      </c>
      <c r="M138" s="47"/>
      <c r="N138" s="47"/>
      <c r="O138" s="47"/>
      <c r="P138" s="48"/>
      <c r="Q138" s="48"/>
      <c r="R138" s="48" t="s">
        <v>186</v>
      </c>
      <c r="S138" s="48"/>
    </row>
    <row r="139" spans="12:19" ht="15" customHeight="1" hidden="1">
      <c r="L139" s="47" t="s">
        <v>187</v>
      </c>
      <c r="M139" s="47"/>
      <c r="N139" s="47"/>
      <c r="O139" s="47"/>
      <c r="P139" s="48"/>
      <c r="Q139" s="48"/>
      <c r="R139" s="48" t="s">
        <v>188</v>
      </c>
      <c r="S139" s="48"/>
    </row>
  </sheetData>
  <sheetProtection sheet="1" selectLockedCells="1"/>
  <mergeCells count="68">
    <mergeCell ref="A1:AH1"/>
    <mergeCell ref="I4:AH4"/>
    <mergeCell ref="I5:AH5"/>
    <mergeCell ref="I6:M6"/>
    <mergeCell ref="I7:AH7"/>
    <mergeCell ref="I8:M8"/>
    <mergeCell ref="J10:L10"/>
    <mergeCell ref="S10:W10"/>
    <mergeCell ref="AB10:AF10"/>
    <mergeCell ref="I11:AH11"/>
    <mergeCell ref="J12:L12"/>
    <mergeCell ref="S12:W12"/>
    <mergeCell ref="AB12:AF12"/>
    <mergeCell ref="I13:AH13"/>
    <mergeCell ref="I14:M14"/>
    <mergeCell ref="I15:AH15"/>
    <mergeCell ref="I16:M16"/>
    <mergeCell ref="J19:L19"/>
    <mergeCell ref="S19:W19"/>
    <mergeCell ref="AB19:AF19"/>
    <mergeCell ref="I20:AH20"/>
    <mergeCell ref="J21:L21"/>
    <mergeCell ref="S21:W21"/>
    <mergeCell ref="AB21:AF21"/>
    <mergeCell ref="I22:AH22"/>
    <mergeCell ref="I23:M23"/>
    <mergeCell ref="I24:AH24"/>
    <mergeCell ref="I25:M25"/>
    <mergeCell ref="I26:AH26"/>
    <mergeCell ref="J29:L29"/>
    <mergeCell ref="S29:W29"/>
    <mergeCell ref="AB29:AF29"/>
    <mergeCell ref="I30:AH30"/>
    <mergeCell ref="J31:L31"/>
    <mergeCell ref="S31:W31"/>
    <mergeCell ref="AB31:AF31"/>
    <mergeCell ref="I32:AH32"/>
    <mergeCell ref="I33:M33"/>
    <mergeCell ref="I34:AH34"/>
    <mergeCell ref="I35:M35"/>
    <mergeCell ref="I36:AH36"/>
    <mergeCell ref="J38:L38"/>
    <mergeCell ref="S38:W38"/>
    <mergeCell ref="AB38:AF38"/>
    <mergeCell ref="I39:AH39"/>
    <mergeCell ref="J40:L40"/>
    <mergeCell ref="S40:W40"/>
    <mergeCell ref="AB40:AF40"/>
    <mergeCell ref="I41:AH41"/>
    <mergeCell ref="I42:M42"/>
    <mergeCell ref="I43:AH43"/>
    <mergeCell ref="I44:M44"/>
    <mergeCell ref="I45:AH45"/>
    <mergeCell ref="J47:L47"/>
    <mergeCell ref="S47:W47"/>
    <mergeCell ref="AB47:AF47"/>
    <mergeCell ref="I48:AH48"/>
    <mergeCell ref="J49:L49"/>
    <mergeCell ref="S49:W49"/>
    <mergeCell ref="AB49:AF49"/>
    <mergeCell ref="I50:AH50"/>
    <mergeCell ref="I51:M51"/>
    <mergeCell ref="I52:AH52"/>
    <mergeCell ref="I53:M53"/>
    <mergeCell ref="I54:AH54"/>
    <mergeCell ref="H56:AD56"/>
    <mergeCell ref="H57:AD57"/>
    <mergeCell ref="C59:AH59"/>
  </mergeCells>
  <dataValidations count="3">
    <dataValidation type="list" allowBlank="1" showInputMessage="1" showErrorMessage="1" sqref="S12:W12 S49:W49 S40:W40 S31:W31 S21:W21">
      <formula1>$R$93:$R$139</formula1>
    </dataValidation>
    <dataValidation type="list" allowBlank="1" showInputMessage="1" showErrorMessage="1" sqref="S10:W10 S47:W47 S38:W38 S29:W29 S19:W19">
      <formula1>$L$92:$L$139</formula1>
    </dataValidation>
    <dataValidation type="list" allowBlank="1" showInputMessage="1" showErrorMessage="1" sqref="J10:K10 J12:K12 J19:K19 J21:K21 J29:K29 J31:K31 J38:K38 J40:K40 J47:K47 J49:K49">
      <formula1>"一級,二級,木造"</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sheetPr codeName="Sheet7"/>
  <dimension ref="A1:AQ276"/>
  <sheetViews>
    <sheetView view="pageBreakPreview" zoomScaleSheetLayoutView="100" zoomScalePageLayoutView="0" workbookViewId="0" topLeftCell="A58">
      <selection activeCell="H31" sqref="H31"/>
    </sheetView>
  </sheetViews>
  <sheetFormatPr defaultColWidth="2.57421875" defaultRowHeight="15" customHeight="1"/>
  <cols>
    <col min="1" max="34" width="3.00390625" style="3" customWidth="1"/>
    <col min="35" max="35" width="2.57421875" style="3" customWidth="1"/>
    <col min="36" max="38" width="2.421875" style="3" customWidth="1"/>
    <col min="39" max="41" width="2.57421875" style="3" customWidth="1"/>
    <col min="42" max="44" width="2.421875" style="3" customWidth="1"/>
    <col min="45" max="16384" width="2.421875" style="3" customWidth="1"/>
  </cols>
  <sheetData>
    <row r="1" spans="1:35" ht="18" customHeight="1">
      <c r="A1" s="404" t="s">
        <v>189</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2"/>
    </row>
    <row r="2" spans="1:35" ht="18" customHeight="1">
      <c r="A2" s="404" t="s">
        <v>190</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2"/>
    </row>
    <row r="3" spans="1:35" ht="18"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
    </row>
    <row r="4" spans="1:35" ht="18" customHeight="1">
      <c r="A4" s="22" t="s">
        <v>191</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
    </row>
    <row r="5" spans="1:35" ht="18" customHeight="1">
      <c r="A5" s="22" t="s">
        <v>192</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
    </row>
    <row r="6" spans="1:35" ht="18" customHeight="1">
      <c r="A6" s="446" t="s">
        <v>193</v>
      </c>
      <c r="B6" s="444"/>
      <c r="C6" s="444"/>
      <c r="D6" s="444"/>
      <c r="E6" s="444"/>
      <c r="F6" s="444"/>
      <c r="G6" s="455">
        <f>'技術依頼書'!H27</f>
        <v>0</v>
      </c>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6"/>
      <c r="AI6" s="2"/>
    </row>
    <row r="7" spans="1:35" ht="18" customHeight="1">
      <c r="A7" s="27" t="s">
        <v>194</v>
      </c>
      <c r="B7" s="28"/>
      <c r="C7" s="28"/>
      <c r="D7" s="28"/>
      <c r="E7" s="28"/>
      <c r="F7" s="28"/>
      <c r="G7" s="28"/>
      <c r="H7" s="28"/>
      <c r="I7" s="53"/>
      <c r="J7" s="22" t="s">
        <v>195</v>
      </c>
      <c r="K7" s="28"/>
      <c r="L7" s="28"/>
      <c r="M7" s="28"/>
      <c r="N7" s="28"/>
      <c r="O7" s="28"/>
      <c r="P7" s="28"/>
      <c r="Q7" s="28"/>
      <c r="R7" s="28"/>
      <c r="S7" s="28"/>
      <c r="T7" s="28"/>
      <c r="U7" s="28"/>
      <c r="V7" s="28"/>
      <c r="W7" s="28"/>
      <c r="X7" s="28"/>
      <c r="Y7" s="28"/>
      <c r="Z7" s="28"/>
      <c r="AA7" s="28"/>
      <c r="AB7" s="28"/>
      <c r="AC7" s="28"/>
      <c r="AD7" s="28"/>
      <c r="AE7" s="28"/>
      <c r="AF7" s="28"/>
      <c r="AG7" s="28"/>
      <c r="AH7" s="31"/>
      <c r="AI7" s="2"/>
    </row>
    <row r="8" spans="1:35" ht="18" customHeight="1">
      <c r="A8" s="32"/>
      <c r="B8" s="33"/>
      <c r="C8" s="33"/>
      <c r="D8" s="33"/>
      <c r="E8" s="33"/>
      <c r="F8" s="33"/>
      <c r="G8" s="33"/>
      <c r="H8" s="33"/>
      <c r="I8" s="53"/>
      <c r="J8" s="40" t="s">
        <v>196</v>
      </c>
      <c r="K8" s="33"/>
      <c r="L8" s="33"/>
      <c r="M8" s="33"/>
      <c r="N8" s="33"/>
      <c r="O8" s="33"/>
      <c r="P8" s="33"/>
      <c r="Q8" s="33"/>
      <c r="R8" s="33"/>
      <c r="S8" s="33"/>
      <c r="T8" s="33"/>
      <c r="U8" s="33"/>
      <c r="V8" s="33"/>
      <c r="W8" s="33"/>
      <c r="X8" s="33"/>
      <c r="Y8" s="33"/>
      <c r="Z8" s="33"/>
      <c r="AA8" s="33"/>
      <c r="AB8" s="33"/>
      <c r="AC8" s="33"/>
      <c r="AD8" s="33"/>
      <c r="AE8" s="33"/>
      <c r="AF8" s="33"/>
      <c r="AG8" s="33"/>
      <c r="AH8" s="42"/>
      <c r="AI8" s="2"/>
    </row>
    <row r="9" spans="1:35" ht="18" customHeight="1">
      <c r="A9" s="451" t="s">
        <v>197</v>
      </c>
      <c r="B9" s="452"/>
      <c r="C9" s="452"/>
      <c r="D9" s="452"/>
      <c r="E9" s="452"/>
      <c r="F9" s="452"/>
      <c r="G9" s="452"/>
      <c r="H9" s="452"/>
      <c r="I9" s="453"/>
      <c r="J9" s="453"/>
      <c r="K9" s="453"/>
      <c r="L9" s="453"/>
      <c r="M9" s="453"/>
      <c r="N9" s="452" t="s">
        <v>198</v>
      </c>
      <c r="O9" s="452"/>
      <c r="P9" s="452"/>
      <c r="Q9" s="452"/>
      <c r="R9" s="452"/>
      <c r="S9" s="452"/>
      <c r="T9" s="452"/>
      <c r="U9" s="452"/>
      <c r="V9" s="452"/>
      <c r="W9" s="452"/>
      <c r="X9" s="452"/>
      <c r="Y9" s="452"/>
      <c r="Z9" s="452"/>
      <c r="AA9" s="452"/>
      <c r="AB9" s="452"/>
      <c r="AC9" s="452"/>
      <c r="AD9" s="452"/>
      <c r="AE9" s="452"/>
      <c r="AF9" s="452"/>
      <c r="AG9" s="452"/>
      <c r="AH9" s="454"/>
      <c r="AI9" s="2"/>
    </row>
    <row r="10" spans="1:35" ht="18" customHeight="1">
      <c r="A10" s="451" t="s">
        <v>199</v>
      </c>
      <c r="B10" s="452"/>
      <c r="C10" s="452"/>
      <c r="D10" s="452"/>
      <c r="E10" s="452"/>
      <c r="F10" s="452"/>
      <c r="G10" s="452"/>
      <c r="H10" s="452"/>
      <c r="I10" s="453"/>
      <c r="J10" s="453"/>
      <c r="K10" s="453"/>
      <c r="L10" s="453"/>
      <c r="M10" s="453"/>
      <c r="N10" s="452" t="s">
        <v>200</v>
      </c>
      <c r="O10" s="452"/>
      <c r="P10" s="452"/>
      <c r="Q10" s="452"/>
      <c r="R10" s="452"/>
      <c r="S10" s="452"/>
      <c r="T10" s="452"/>
      <c r="U10" s="452"/>
      <c r="V10" s="452"/>
      <c r="W10" s="452"/>
      <c r="X10" s="452"/>
      <c r="Y10" s="452"/>
      <c r="Z10" s="452"/>
      <c r="AA10" s="452"/>
      <c r="AB10" s="452"/>
      <c r="AC10" s="452"/>
      <c r="AD10" s="452"/>
      <c r="AE10" s="452"/>
      <c r="AF10" s="452"/>
      <c r="AG10" s="452"/>
      <c r="AH10" s="454"/>
      <c r="AI10" s="2"/>
    </row>
    <row r="11" spans="1:35" ht="18" customHeight="1">
      <c r="A11" s="451" t="s">
        <v>201</v>
      </c>
      <c r="B11" s="452"/>
      <c r="C11" s="452"/>
      <c r="D11" s="452"/>
      <c r="E11" s="452"/>
      <c r="F11" s="452"/>
      <c r="G11" s="452"/>
      <c r="H11" s="452"/>
      <c r="I11" s="453"/>
      <c r="J11" s="453"/>
      <c r="K11" s="453"/>
      <c r="L11" s="453"/>
      <c r="M11" s="453"/>
      <c r="N11" s="452" t="s">
        <v>202</v>
      </c>
      <c r="O11" s="452"/>
      <c r="P11" s="452"/>
      <c r="Q11" s="452"/>
      <c r="R11" s="452"/>
      <c r="S11" s="452"/>
      <c r="T11" s="452"/>
      <c r="U11" s="452"/>
      <c r="V11" s="452"/>
      <c r="W11" s="452"/>
      <c r="X11" s="452"/>
      <c r="Y11" s="452"/>
      <c r="Z11" s="452"/>
      <c r="AA11" s="452"/>
      <c r="AB11" s="452"/>
      <c r="AC11" s="452"/>
      <c r="AD11" s="452"/>
      <c r="AE11" s="452"/>
      <c r="AF11" s="452"/>
      <c r="AG11" s="452"/>
      <c r="AH11" s="454"/>
      <c r="AI11" s="2"/>
    </row>
    <row r="12" spans="1:35" ht="18" customHeight="1">
      <c r="A12" s="446" t="s">
        <v>203</v>
      </c>
      <c r="B12" s="444"/>
      <c r="C12" s="444"/>
      <c r="D12" s="444"/>
      <c r="E12" s="444"/>
      <c r="F12" s="440"/>
      <c r="G12" s="55"/>
      <c r="H12" s="55"/>
      <c r="I12" s="449" t="s">
        <v>204</v>
      </c>
      <c r="J12" s="450"/>
      <c r="K12" s="450"/>
      <c r="L12" s="445"/>
      <c r="M12" s="445"/>
      <c r="N12" s="445"/>
      <c r="O12" s="445"/>
      <c r="P12" s="445"/>
      <c r="Q12" s="444" t="s">
        <v>205</v>
      </c>
      <c r="R12" s="444"/>
      <c r="S12" s="449" t="s">
        <v>206</v>
      </c>
      <c r="T12" s="450"/>
      <c r="U12" s="450"/>
      <c r="V12" s="445"/>
      <c r="W12" s="445"/>
      <c r="X12" s="445"/>
      <c r="Y12" s="445"/>
      <c r="Z12" s="445"/>
      <c r="AA12" s="444" t="s">
        <v>205</v>
      </c>
      <c r="AB12" s="444"/>
      <c r="AC12" s="55"/>
      <c r="AD12" s="55"/>
      <c r="AE12" s="55"/>
      <c r="AF12" s="55"/>
      <c r="AG12" s="55"/>
      <c r="AH12" s="56"/>
      <c r="AI12" s="2"/>
    </row>
    <row r="13" spans="1:43" ht="18" customHeight="1">
      <c r="A13" s="27" t="s">
        <v>207</v>
      </c>
      <c r="B13" s="28"/>
      <c r="C13" s="28"/>
      <c r="D13" s="28"/>
      <c r="E13" s="28"/>
      <c r="F13" s="28"/>
      <c r="G13" s="28"/>
      <c r="H13" s="28"/>
      <c r="I13" s="53"/>
      <c r="J13" s="57" t="s">
        <v>208</v>
      </c>
      <c r="K13" s="58"/>
      <c r="L13" s="58"/>
      <c r="M13" s="58"/>
      <c r="N13" s="28"/>
      <c r="O13" s="28"/>
      <c r="P13" s="28"/>
      <c r="Q13" s="28"/>
      <c r="R13" s="28"/>
      <c r="S13" s="53"/>
      <c r="T13" s="57" t="s">
        <v>209</v>
      </c>
      <c r="U13" s="58"/>
      <c r="V13" s="58"/>
      <c r="W13" s="58"/>
      <c r="X13" s="28"/>
      <c r="Y13" s="28"/>
      <c r="Z13" s="28"/>
      <c r="AA13" s="28"/>
      <c r="AB13" s="28"/>
      <c r="AC13" s="28"/>
      <c r="AD13" s="28"/>
      <c r="AE13" s="28"/>
      <c r="AF13" s="28"/>
      <c r="AG13" s="28"/>
      <c r="AH13" s="31"/>
      <c r="AI13" s="2"/>
      <c r="AQ13" s="8"/>
    </row>
    <row r="14" spans="1:43" ht="18" customHeight="1">
      <c r="A14" s="27"/>
      <c r="B14" s="28"/>
      <c r="C14" s="28"/>
      <c r="D14" s="28"/>
      <c r="E14" s="28"/>
      <c r="F14" s="28"/>
      <c r="G14" s="28"/>
      <c r="H14" s="28"/>
      <c r="I14" s="53"/>
      <c r="J14" s="22" t="s">
        <v>210</v>
      </c>
      <c r="K14" s="58"/>
      <c r="L14" s="58"/>
      <c r="M14" s="58"/>
      <c r="N14" s="28"/>
      <c r="O14" s="28"/>
      <c r="P14" s="28"/>
      <c r="Q14" s="28"/>
      <c r="R14" s="28"/>
      <c r="S14" s="28"/>
      <c r="T14" s="28"/>
      <c r="U14" s="28"/>
      <c r="V14" s="28"/>
      <c r="W14" s="28"/>
      <c r="X14" s="28"/>
      <c r="Y14" s="28"/>
      <c r="Z14" s="28"/>
      <c r="AA14" s="28"/>
      <c r="AB14" s="28"/>
      <c r="AC14" s="28"/>
      <c r="AD14" s="28"/>
      <c r="AE14" s="28"/>
      <c r="AF14" s="28"/>
      <c r="AG14" s="28"/>
      <c r="AH14" s="31"/>
      <c r="AI14" s="2"/>
      <c r="AQ14" s="8"/>
    </row>
    <row r="15" spans="1:35" ht="18" customHeight="1">
      <c r="A15" s="32"/>
      <c r="B15" s="33"/>
      <c r="C15" s="33"/>
      <c r="D15" s="33"/>
      <c r="E15" s="33"/>
      <c r="F15" s="33"/>
      <c r="G15" s="33"/>
      <c r="H15" s="33"/>
      <c r="I15" s="53"/>
      <c r="J15" s="40" t="s">
        <v>211</v>
      </c>
      <c r="K15" s="59"/>
      <c r="L15" s="59"/>
      <c r="M15" s="59"/>
      <c r="N15" s="33"/>
      <c r="O15" s="33"/>
      <c r="P15" s="33"/>
      <c r="Q15" s="33"/>
      <c r="R15" s="33"/>
      <c r="S15" s="33"/>
      <c r="T15" s="60"/>
      <c r="U15" s="59"/>
      <c r="V15" s="33"/>
      <c r="W15" s="33"/>
      <c r="X15" s="33"/>
      <c r="Y15" s="33"/>
      <c r="Z15" s="33"/>
      <c r="AA15" s="33"/>
      <c r="AB15" s="33"/>
      <c r="AC15" s="33"/>
      <c r="AD15" s="33"/>
      <c r="AE15" s="33"/>
      <c r="AF15" s="33"/>
      <c r="AG15" s="33"/>
      <c r="AH15" s="42"/>
      <c r="AI15" s="2"/>
    </row>
    <row r="16" spans="1:35" ht="18" customHeight="1">
      <c r="A16" s="54" t="s">
        <v>212</v>
      </c>
      <c r="B16" s="55"/>
      <c r="C16" s="55"/>
      <c r="D16" s="55"/>
      <c r="E16" s="55"/>
      <c r="F16" s="55"/>
      <c r="G16" s="55"/>
      <c r="H16" s="55"/>
      <c r="I16" s="445"/>
      <c r="J16" s="445"/>
      <c r="K16" s="445"/>
      <c r="L16" s="445"/>
      <c r="M16" s="445"/>
      <c r="N16" s="61" t="s">
        <v>213</v>
      </c>
      <c r="O16" s="55"/>
      <c r="P16" s="55"/>
      <c r="Q16" s="55"/>
      <c r="R16" s="55"/>
      <c r="S16" s="55"/>
      <c r="T16" s="55"/>
      <c r="U16" s="55"/>
      <c r="V16" s="55"/>
      <c r="W16" s="55"/>
      <c r="X16" s="55"/>
      <c r="Y16" s="55"/>
      <c r="Z16" s="55"/>
      <c r="AA16" s="55"/>
      <c r="AB16" s="55"/>
      <c r="AC16" s="55"/>
      <c r="AD16" s="55"/>
      <c r="AE16" s="55"/>
      <c r="AF16" s="55"/>
      <c r="AG16" s="55"/>
      <c r="AH16" s="56"/>
      <c r="AI16" s="2"/>
    </row>
    <row r="17" spans="1:35" ht="18" customHeight="1">
      <c r="A17" s="27" t="s">
        <v>214</v>
      </c>
      <c r="B17" s="28"/>
      <c r="C17" s="28"/>
      <c r="D17" s="28"/>
      <c r="E17" s="28"/>
      <c r="F17" s="28"/>
      <c r="G17" s="28"/>
      <c r="H17" s="28"/>
      <c r="I17" s="53"/>
      <c r="J17" s="57" t="s">
        <v>215</v>
      </c>
      <c r="K17" s="58"/>
      <c r="L17" s="58"/>
      <c r="M17" s="58"/>
      <c r="N17" s="53"/>
      <c r="O17" s="28" t="s">
        <v>216</v>
      </c>
      <c r="P17" s="28"/>
      <c r="Q17" s="28"/>
      <c r="R17" s="28"/>
      <c r="S17" s="53"/>
      <c r="T17" s="57" t="s">
        <v>217</v>
      </c>
      <c r="U17" s="58"/>
      <c r="V17" s="58"/>
      <c r="W17" s="58"/>
      <c r="X17" s="28"/>
      <c r="Y17" s="28"/>
      <c r="Z17" s="28"/>
      <c r="AA17" s="28"/>
      <c r="AB17" s="28"/>
      <c r="AC17" s="28"/>
      <c r="AD17" s="28"/>
      <c r="AE17" s="28"/>
      <c r="AF17" s="28"/>
      <c r="AG17" s="28"/>
      <c r="AH17" s="31"/>
      <c r="AI17" s="2"/>
    </row>
    <row r="18" spans="1:35" ht="18" customHeight="1">
      <c r="A18" s="27"/>
      <c r="B18" s="28"/>
      <c r="C18" s="28"/>
      <c r="D18" s="28"/>
      <c r="E18" s="28"/>
      <c r="F18" s="28"/>
      <c r="G18" s="28"/>
      <c r="H18" s="28"/>
      <c r="I18" s="53"/>
      <c r="J18" s="57" t="s">
        <v>218</v>
      </c>
      <c r="K18" s="58"/>
      <c r="L18" s="58"/>
      <c r="M18" s="58"/>
      <c r="N18" s="28"/>
      <c r="O18" s="28"/>
      <c r="P18" s="28"/>
      <c r="Q18" s="28"/>
      <c r="R18" s="28"/>
      <c r="S18" s="28"/>
      <c r="T18" s="28"/>
      <c r="U18" s="28"/>
      <c r="V18" s="28"/>
      <c r="W18" s="28"/>
      <c r="X18" s="28"/>
      <c r="Y18" s="28"/>
      <c r="Z18" s="28"/>
      <c r="AA18" s="28"/>
      <c r="AB18" s="28"/>
      <c r="AC18" s="28"/>
      <c r="AD18" s="28"/>
      <c r="AE18" s="28"/>
      <c r="AF18" s="28"/>
      <c r="AG18" s="28"/>
      <c r="AH18" s="31"/>
      <c r="AI18" s="2"/>
    </row>
    <row r="19" spans="1:35" ht="18" customHeight="1">
      <c r="A19" s="27"/>
      <c r="B19" s="28"/>
      <c r="C19" s="28"/>
      <c r="D19" s="28"/>
      <c r="E19" s="28"/>
      <c r="F19" s="28"/>
      <c r="G19" s="28"/>
      <c r="H19" s="28"/>
      <c r="I19" s="53"/>
      <c r="J19" s="57" t="s">
        <v>219</v>
      </c>
      <c r="K19" s="58"/>
      <c r="L19" s="58"/>
      <c r="M19" s="58"/>
      <c r="N19" s="28"/>
      <c r="O19" s="28"/>
      <c r="P19" s="28"/>
      <c r="Q19" s="28"/>
      <c r="R19" s="28"/>
      <c r="S19" s="53"/>
      <c r="T19" s="28" t="s">
        <v>220</v>
      </c>
      <c r="U19" s="28"/>
      <c r="V19" s="28"/>
      <c r="W19" s="28"/>
      <c r="X19" s="28"/>
      <c r="Y19" s="28"/>
      <c r="Z19" s="28"/>
      <c r="AA19" s="28"/>
      <c r="AB19" s="28"/>
      <c r="AC19" s="28"/>
      <c r="AD19" s="28"/>
      <c r="AE19" s="28"/>
      <c r="AF19" s="28"/>
      <c r="AG19" s="28"/>
      <c r="AH19" s="31"/>
      <c r="AI19" s="2"/>
    </row>
    <row r="20" spans="1:35" ht="18" customHeight="1">
      <c r="A20" s="446" t="s">
        <v>221</v>
      </c>
      <c r="B20" s="444"/>
      <c r="C20" s="444"/>
      <c r="D20" s="444"/>
      <c r="E20" s="444"/>
      <c r="F20" s="444"/>
      <c r="G20" s="444"/>
      <c r="H20" s="444"/>
      <c r="I20" s="447"/>
      <c r="J20" s="448"/>
      <c r="K20" s="448"/>
      <c r="L20" s="448"/>
      <c r="M20" s="448"/>
      <c r="N20" s="444" t="s">
        <v>222</v>
      </c>
      <c r="O20" s="444"/>
      <c r="P20" s="449" t="s">
        <v>223</v>
      </c>
      <c r="Q20" s="450"/>
      <c r="R20" s="450"/>
      <c r="S20" s="447"/>
      <c r="T20" s="448"/>
      <c r="U20" s="448"/>
      <c r="V20" s="448"/>
      <c r="W20" s="448"/>
      <c r="X20" s="444" t="s">
        <v>222</v>
      </c>
      <c r="Y20" s="444"/>
      <c r="Z20" s="55"/>
      <c r="AA20" s="55"/>
      <c r="AB20" s="55"/>
      <c r="AC20" s="55"/>
      <c r="AD20" s="55"/>
      <c r="AE20" s="55"/>
      <c r="AF20" s="55"/>
      <c r="AG20" s="55"/>
      <c r="AH20" s="56"/>
      <c r="AI20" s="2"/>
    </row>
    <row r="21" spans="1:35" ht="18" customHeight="1">
      <c r="A21" s="27" t="s">
        <v>224</v>
      </c>
      <c r="B21" s="28"/>
      <c r="C21" s="28"/>
      <c r="D21" s="28"/>
      <c r="E21" s="28"/>
      <c r="F21" s="28"/>
      <c r="G21" s="28"/>
      <c r="H21" s="28"/>
      <c r="I21" s="58"/>
      <c r="J21" s="58"/>
      <c r="K21" s="58"/>
      <c r="L21" s="58"/>
      <c r="M21" s="58"/>
      <c r="N21" s="28"/>
      <c r="O21" s="28"/>
      <c r="P21" s="28"/>
      <c r="Q21" s="28"/>
      <c r="R21" s="28"/>
      <c r="S21" s="28"/>
      <c r="T21" s="28"/>
      <c r="U21" s="28"/>
      <c r="V21" s="28"/>
      <c r="W21" s="28"/>
      <c r="X21" s="28"/>
      <c r="Y21" s="28"/>
      <c r="Z21" s="28"/>
      <c r="AA21" s="28"/>
      <c r="AB21" s="28"/>
      <c r="AC21" s="28"/>
      <c r="AD21" s="28"/>
      <c r="AE21" s="28"/>
      <c r="AF21" s="28"/>
      <c r="AG21" s="28"/>
      <c r="AH21" s="31"/>
      <c r="AI21" s="2"/>
    </row>
    <row r="22" spans="1:40" ht="18" customHeight="1">
      <c r="A22" s="62"/>
      <c r="B22" s="28"/>
      <c r="C22" s="28" t="s">
        <v>225</v>
      </c>
      <c r="D22" s="28"/>
      <c r="E22" s="28"/>
      <c r="F22" s="28"/>
      <c r="G22" s="28"/>
      <c r="H22" s="28"/>
      <c r="I22" s="28"/>
      <c r="J22" s="58"/>
      <c r="K22" s="58"/>
      <c r="L22" s="58"/>
      <c r="M22" s="58"/>
      <c r="N22" s="28"/>
      <c r="O22" s="28"/>
      <c r="P22" s="28"/>
      <c r="Q22" s="28"/>
      <c r="R22" s="28"/>
      <c r="S22" s="28"/>
      <c r="T22" s="28"/>
      <c r="U22" s="28"/>
      <c r="V22" s="28"/>
      <c r="W22" s="28"/>
      <c r="X22" s="28"/>
      <c r="Y22" s="28"/>
      <c r="Z22" s="28"/>
      <c r="AA22" s="28"/>
      <c r="AB22" s="28"/>
      <c r="AC22" s="28"/>
      <c r="AD22" s="28"/>
      <c r="AE22" s="28"/>
      <c r="AF22" s="28"/>
      <c r="AG22" s="28"/>
      <c r="AH22" s="31"/>
      <c r="AI22" s="2"/>
      <c r="AM22" s="3" t="s">
        <v>616</v>
      </c>
      <c r="AN22" s="3" t="s">
        <v>475</v>
      </c>
    </row>
    <row r="23" spans="1:41" ht="18" customHeight="1">
      <c r="A23" s="439" t="s">
        <v>226</v>
      </c>
      <c r="B23" s="440"/>
      <c r="C23" s="440"/>
      <c r="D23" s="440"/>
      <c r="E23" s="440"/>
      <c r="F23" s="440"/>
      <c r="G23" s="440"/>
      <c r="H23" s="440"/>
      <c r="I23" s="441">
        <f>_xlfn.IFERROR(VLOOKUP(AM22,AN23:AO30,2,FALSE),"")</f>
        <v>6</v>
      </c>
      <c r="J23" s="441"/>
      <c r="K23" s="441"/>
      <c r="L23" s="442"/>
      <c r="M23" s="442"/>
      <c r="N23" s="443" t="s">
        <v>227</v>
      </c>
      <c r="O23" s="440"/>
      <c r="P23" s="440"/>
      <c r="Q23" s="63"/>
      <c r="R23" s="63"/>
      <c r="S23" s="64"/>
      <c r="T23" s="64"/>
      <c r="U23" s="64"/>
      <c r="V23" s="64"/>
      <c r="W23" s="64"/>
      <c r="X23" s="65"/>
      <c r="Y23" s="65"/>
      <c r="Z23" s="65"/>
      <c r="AA23" s="65"/>
      <c r="AB23" s="65"/>
      <c r="AC23" s="65"/>
      <c r="AD23" s="65"/>
      <c r="AE23" s="65"/>
      <c r="AF23" s="65"/>
      <c r="AG23" s="65"/>
      <c r="AH23" s="66"/>
      <c r="AI23" s="2"/>
      <c r="AN23" s="3" t="str">
        <f>設計内容説明書!設計内容説明書_1地域</f>
        <v>□</v>
      </c>
      <c r="AO23" s="3">
        <v>1</v>
      </c>
    </row>
    <row r="24" spans="1:41" ht="18" customHeight="1">
      <c r="A24" s="23" t="s">
        <v>228</v>
      </c>
      <c r="B24" s="67"/>
      <c r="C24" s="67"/>
      <c r="D24" s="67"/>
      <c r="E24" s="67"/>
      <c r="F24" s="67"/>
      <c r="G24" s="67"/>
      <c r="H24" s="67"/>
      <c r="I24" s="67"/>
      <c r="J24" s="67"/>
      <c r="K24" s="67"/>
      <c r="L24" s="67"/>
      <c r="M24" s="67"/>
      <c r="N24" s="67"/>
      <c r="O24" s="67"/>
      <c r="P24" s="67"/>
      <c r="Q24" s="67"/>
      <c r="R24" s="67"/>
      <c r="S24" s="68"/>
      <c r="T24" s="68"/>
      <c r="U24" s="68"/>
      <c r="V24" s="68"/>
      <c r="W24" s="68"/>
      <c r="X24" s="67"/>
      <c r="Y24" s="67"/>
      <c r="Z24" s="67"/>
      <c r="AA24" s="67"/>
      <c r="AB24" s="67"/>
      <c r="AC24" s="67"/>
      <c r="AD24" s="67"/>
      <c r="AE24" s="67"/>
      <c r="AF24" s="67"/>
      <c r="AG24" s="67"/>
      <c r="AH24" s="69"/>
      <c r="AI24" s="2"/>
      <c r="AN24" s="3" t="str">
        <f>設計内容説明書!設計内容説明書_2地域</f>
        <v>□</v>
      </c>
      <c r="AO24" s="3">
        <v>2</v>
      </c>
    </row>
    <row r="25" spans="1:41" ht="18" customHeight="1">
      <c r="A25" s="70"/>
      <c r="B25" s="28" t="s">
        <v>229</v>
      </c>
      <c r="C25" s="71"/>
      <c r="D25" s="71"/>
      <c r="E25" s="71"/>
      <c r="F25" s="71"/>
      <c r="G25" s="71"/>
      <c r="H25" s="71"/>
      <c r="I25" s="28" t="s">
        <v>230</v>
      </c>
      <c r="J25" s="432"/>
      <c r="K25" s="432"/>
      <c r="L25" s="432"/>
      <c r="M25" s="28" t="s">
        <v>231</v>
      </c>
      <c r="N25" s="28" t="s">
        <v>232</v>
      </c>
      <c r="O25" s="28"/>
      <c r="P25" s="28" t="s">
        <v>233</v>
      </c>
      <c r="Q25" s="432"/>
      <c r="R25" s="432"/>
      <c r="S25" s="432"/>
      <c r="T25" s="28" t="s">
        <v>231</v>
      </c>
      <c r="U25" s="28" t="s">
        <v>232</v>
      </c>
      <c r="V25" s="72"/>
      <c r="W25" s="72"/>
      <c r="X25" s="71"/>
      <c r="Y25" s="71"/>
      <c r="Z25" s="71"/>
      <c r="AA25" s="71"/>
      <c r="AB25" s="71"/>
      <c r="AC25" s="71"/>
      <c r="AD25" s="71"/>
      <c r="AE25" s="71"/>
      <c r="AF25" s="71"/>
      <c r="AG25" s="71"/>
      <c r="AH25" s="73"/>
      <c r="AI25" s="2"/>
      <c r="AN25" s="3" t="str">
        <f>設計内容説明書!設計内容説明書_3地域</f>
        <v>□</v>
      </c>
      <c r="AO25" s="3">
        <v>3</v>
      </c>
    </row>
    <row r="26" spans="1:41" ht="18" customHeight="1">
      <c r="A26" s="70"/>
      <c r="B26" s="28" t="s">
        <v>234</v>
      </c>
      <c r="C26" s="71"/>
      <c r="D26" s="71"/>
      <c r="E26" s="71"/>
      <c r="F26" s="71"/>
      <c r="G26" s="71"/>
      <c r="H26" s="74" t="s">
        <v>235</v>
      </c>
      <c r="I26" s="28" t="s">
        <v>230</v>
      </c>
      <c r="J26" s="432"/>
      <c r="K26" s="432"/>
      <c r="L26" s="432"/>
      <c r="M26" s="28" t="s">
        <v>231</v>
      </c>
      <c r="N26" s="28" t="s">
        <v>232</v>
      </c>
      <c r="O26" s="71"/>
      <c r="P26" s="28" t="s">
        <v>230</v>
      </c>
      <c r="Q26" s="432"/>
      <c r="R26" s="432"/>
      <c r="S26" s="432"/>
      <c r="T26" s="28" t="s">
        <v>231</v>
      </c>
      <c r="U26" s="28" t="s">
        <v>232</v>
      </c>
      <c r="V26" s="72"/>
      <c r="W26" s="72"/>
      <c r="X26" s="71"/>
      <c r="Y26" s="71"/>
      <c r="Z26" s="71"/>
      <c r="AA26" s="71"/>
      <c r="AB26" s="71"/>
      <c r="AC26" s="71"/>
      <c r="AD26" s="71"/>
      <c r="AE26" s="71"/>
      <c r="AF26" s="71"/>
      <c r="AG26" s="71"/>
      <c r="AH26" s="73"/>
      <c r="AI26" s="2"/>
      <c r="AN26" s="3" t="str">
        <f>設計内容説明書!設計内容説明書_4地域</f>
        <v>□</v>
      </c>
      <c r="AO26" s="3">
        <v>4</v>
      </c>
    </row>
    <row r="27" spans="1:41" ht="18" customHeight="1">
      <c r="A27" s="70"/>
      <c r="B27" s="28"/>
      <c r="C27" s="71"/>
      <c r="D27" s="71"/>
      <c r="E27" s="71"/>
      <c r="F27" s="71"/>
      <c r="G27" s="71"/>
      <c r="H27" s="74" t="s">
        <v>236</v>
      </c>
      <c r="I27" s="28" t="s">
        <v>230</v>
      </c>
      <c r="J27" s="432"/>
      <c r="K27" s="432"/>
      <c r="L27" s="432"/>
      <c r="M27" s="28" t="s">
        <v>231</v>
      </c>
      <c r="N27" s="28" t="s">
        <v>232</v>
      </c>
      <c r="O27" s="71"/>
      <c r="P27" s="28" t="s">
        <v>230</v>
      </c>
      <c r="Q27" s="432"/>
      <c r="R27" s="432"/>
      <c r="S27" s="432"/>
      <c r="T27" s="28" t="s">
        <v>231</v>
      </c>
      <c r="U27" s="28" t="s">
        <v>232</v>
      </c>
      <c r="V27" s="72"/>
      <c r="W27" s="72"/>
      <c r="X27" s="71"/>
      <c r="Y27" s="71"/>
      <c r="Z27" s="71"/>
      <c r="AA27" s="71"/>
      <c r="AB27" s="71"/>
      <c r="AC27" s="71"/>
      <c r="AD27" s="71"/>
      <c r="AE27" s="71"/>
      <c r="AF27" s="71"/>
      <c r="AG27" s="71"/>
      <c r="AH27" s="73"/>
      <c r="AI27" s="2"/>
      <c r="AN27" s="3" t="str">
        <f>設計内容説明書!設計内容説明書_5地域</f>
        <v>□</v>
      </c>
      <c r="AO27" s="3">
        <v>5</v>
      </c>
    </row>
    <row r="28" spans="1:41" ht="18" customHeight="1">
      <c r="A28" s="70"/>
      <c r="B28" s="28" t="s">
        <v>237</v>
      </c>
      <c r="C28" s="71"/>
      <c r="D28" s="71"/>
      <c r="E28" s="71"/>
      <c r="F28" s="71"/>
      <c r="G28" s="71"/>
      <c r="H28" s="74" t="s">
        <v>235</v>
      </c>
      <c r="I28" s="28" t="s">
        <v>230</v>
      </c>
      <c r="J28" s="432"/>
      <c r="K28" s="432"/>
      <c r="L28" s="432"/>
      <c r="M28" s="28" t="s">
        <v>231</v>
      </c>
      <c r="N28" s="28" t="s">
        <v>232</v>
      </c>
      <c r="O28" s="71"/>
      <c r="P28" s="28" t="s">
        <v>230</v>
      </c>
      <c r="Q28" s="432"/>
      <c r="R28" s="432"/>
      <c r="S28" s="432"/>
      <c r="T28" s="28" t="s">
        <v>231</v>
      </c>
      <c r="U28" s="28" t="s">
        <v>232</v>
      </c>
      <c r="V28" s="72"/>
      <c r="W28" s="72"/>
      <c r="X28" s="71"/>
      <c r="Y28" s="71"/>
      <c r="Z28" s="71"/>
      <c r="AA28" s="71"/>
      <c r="AB28" s="71"/>
      <c r="AC28" s="71"/>
      <c r="AD28" s="71"/>
      <c r="AE28" s="71"/>
      <c r="AF28" s="71"/>
      <c r="AG28" s="71"/>
      <c r="AH28" s="73"/>
      <c r="AI28" s="2"/>
      <c r="AN28" s="3" t="str">
        <f>設計内容説明書!設計内容説明書_6地域</f>
        <v>■</v>
      </c>
      <c r="AO28" s="3">
        <v>6</v>
      </c>
    </row>
    <row r="29" spans="1:41" ht="18" customHeight="1">
      <c r="A29" s="75"/>
      <c r="B29" s="33"/>
      <c r="C29" s="76"/>
      <c r="D29" s="76"/>
      <c r="E29" s="76"/>
      <c r="F29" s="76"/>
      <c r="G29" s="76"/>
      <c r="H29" s="77" t="s">
        <v>238</v>
      </c>
      <c r="I29" s="33" t="s">
        <v>230</v>
      </c>
      <c r="J29" s="432"/>
      <c r="K29" s="432"/>
      <c r="L29" s="432"/>
      <c r="M29" s="33" t="s">
        <v>231</v>
      </c>
      <c r="N29" s="33" t="s">
        <v>232</v>
      </c>
      <c r="O29" s="76"/>
      <c r="P29" s="33" t="s">
        <v>230</v>
      </c>
      <c r="Q29" s="432"/>
      <c r="R29" s="432"/>
      <c r="S29" s="432"/>
      <c r="T29" s="33" t="s">
        <v>231</v>
      </c>
      <c r="U29" s="33" t="s">
        <v>232</v>
      </c>
      <c r="V29" s="78"/>
      <c r="W29" s="78"/>
      <c r="X29" s="76"/>
      <c r="Y29" s="76"/>
      <c r="Z29" s="76"/>
      <c r="AA29" s="76"/>
      <c r="AB29" s="76"/>
      <c r="AC29" s="76"/>
      <c r="AD29" s="76"/>
      <c r="AE29" s="76"/>
      <c r="AF29" s="76"/>
      <c r="AG29" s="76"/>
      <c r="AH29" s="79"/>
      <c r="AI29" s="2"/>
      <c r="AN29" s="3" t="str">
        <f>設計内容説明書!設計内容説明書_7地域</f>
        <v>□</v>
      </c>
      <c r="AO29" s="3">
        <v>7</v>
      </c>
    </row>
    <row r="30" spans="1:41" ht="18" customHeight="1">
      <c r="A30" s="23" t="s">
        <v>239</v>
      </c>
      <c r="B30" s="67"/>
      <c r="C30" s="67"/>
      <c r="D30" s="67"/>
      <c r="E30" s="67"/>
      <c r="F30" s="67"/>
      <c r="G30" s="67"/>
      <c r="H30" s="67"/>
      <c r="I30" s="434" t="s">
        <v>230</v>
      </c>
      <c r="J30" s="438" t="s">
        <v>240</v>
      </c>
      <c r="K30" s="438"/>
      <c r="L30" s="438"/>
      <c r="M30" s="438"/>
      <c r="N30" s="434" t="s">
        <v>232</v>
      </c>
      <c r="O30" s="67"/>
      <c r="P30" s="434" t="s">
        <v>230</v>
      </c>
      <c r="Q30" s="436" t="s">
        <v>241</v>
      </c>
      <c r="R30" s="436"/>
      <c r="S30" s="436"/>
      <c r="T30" s="436"/>
      <c r="U30" s="434" t="s">
        <v>232</v>
      </c>
      <c r="V30" s="68"/>
      <c r="W30" s="434" t="s">
        <v>230</v>
      </c>
      <c r="X30" s="436" t="s">
        <v>242</v>
      </c>
      <c r="Y30" s="436"/>
      <c r="Z30" s="436"/>
      <c r="AA30" s="436"/>
      <c r="AB30" s="436"/>
      <c r="AC30" s="436"/>
      <c r="AD30" s="434" t="s">
        <v>232</v>
      </c>
      <c r="AE30" s="67"/>
      <c r="AF30" s="67"/>
      <c r="AG30" s="67"/>
      <c r="AH30" s="69"/>
      <c r="AI30" s="2"/>
      <c r="AN30" s="3" t="str">
        <f>設計内容説明書!設計内容説明書_8地域</f>
        <v>□</v>
      </c>
      <c r="AO30" s="3">
        <v>8</v>
      </c>
    </row>
    <row r="31" spans="1:35" ht="18" customHeight="1">
      <c r="A31" s="27"/>
      <c r="B31" s="71"/>
      <c r="C31" s="71"/>
      <c r="D31" s="71"/>
      <c r="E31" s="71"/>
      <c r="F31" s="71"/>
      <c r="G31" s="71"/>
      <c r="H31" s="71"/>
      <c r="I31" s="435"/>
      <c r="J31" s="404"/>
      <c r="K31" s="404"/>
      <c r="L31" s="404"/>
      <c r="M31" s="404"/>
      <c r="N31" s="435"/>
      <c r="O31" s="71"/>
      <c r="P31" s="435"/>
      <c r="Q31" s="437"/>
      <c r="R31" s="437"/>
      <c r="S31" s="437"/>
      <c r="T31" s="437"/>
      <c r="U31" s="435"/>
      <c r="V31" s="72"/>
      <c r="W31" s="435"/>
      <c r="X31" s="437"/>
      <c r="Y31" s="437"/>
      <c r="Z31" s="437"/>
      <c r="AA31" s="437"/>
      <c r="AB31" s="437"/>
      <c r="AC31" s="437"/>
      <c r="AD31" s="435"/>
      <c r="AE31" s="71"/>
      <c r="AF31" s="71"/>
      <c r="AG31" s="71"/>
      <c r="AH31" s="73"/>
      <c r="AI31" s="2"/>
    </row>
    <row r="32" spans="1:35" ht="18" customHeight="1">
      <c r="A32" s="70"/>
      <c r="B32" s="28" t="s">
        <v>229</v>
      </c>
      <c r="C32" s="71"/>
      <c r="D32" s="71"/>
      <c r="E32" s="71"/>
      <c r="F32" s="71"/>
      <c r="G32" s="71"/>
      <c r="H32" s="71"/>
      <c r="I32" s="28" t="s">
        <v>230</v>
      </c>
      <c r="J32" s="432"/>
      <c r="K32" s="432"/>
      <c r="L32" s="432"/>
      <c r="M32" s="28" t="s">
        <v>231</v>
      </c>
      <c r="N32" s="28" t="s">
        <v>232</v>
      </c>
      <c r="O32" s="28"/>
      <c r="P32" s="28" t="s">
        <v>230</v>
      </c>
      <c r="Q32" s="432"/>
      <c r="R32" s="432"/>
      <c r="S32" s="432"/>
      <c r="T32" s="28" t="s">
        <v>231</v>
      </c>
      <c r="U32" s="28" t="s">
        <v>232</v>
      </c>
      <c r="V32" s="28"/>
      <c r="W32" s="28" t="s">
        <v>230</v>
      </c>
      <c r="X32" s="432"/>
      <c r="Y32" s="432"/>
      <c r="Z32" s="432"/>
      <c r="AA32" s="28" t="s">
        <v>231</v>
      </c>
      <c r="AB32" s="28" t="s">
        <v>232</v>
      </c>
      <c r="AC32" s="71"/>
      <c r="AD32" s="71"/>
      <c r="AE32" s="71"/>
      <c r="AF32" s="71"/>
      <c r="AG32" s="71"/>
      <c r="AH32" s="73"/>
      <c r="AI32" s="2"/>
    </row>
    <row r="33" spans="1:35" ht="18" customHeight="1">
      <c r="A33" s="70"/>
      <c r="B33" s="28" t="s">
        <v>234</v>
      </c>
      <c r="C33" s="71"/>
      <c r="D33" s="71"/>
      <c r="E33" s="71"/>
      <c r="F33" s="71"/>
      <c r="G33" s="71"/>
      <c r="H33" s="74" t="s">
        <v>235</v>
      </c>
      <c r="I33" s="28" t="s">
        <v>230</v>
      </c>
      <c r="J33" s="432"/>
      <c r="K33" s="432"/>
      <c r="L33" s="432"/>
      <c r="M33" s="28" t="s">
        <v>231</v>
      </c>
      <c r="N33" s="28" t="s">
        <v>232</v>
      </c>
      <c r="O33" s="71"/>
      <c r="P33" s="28" t="s">
        <v>230</v>
      </c>
      <c r="Q33" s="432"/>
      <c r="R33" s="432"/>
      <c r="S33" s="432"/>
      <c r="T33" s="28" t="s">
        <v>231</v>
      </c>
      <c r="U33" s="28" t="s">
        <v>232</v>
      </c>
      <c r="V33" s="71"/>
      <c r="W33" s="28" t="s">
        <v>230</v>
      </c>
      <c r="X33" s="432"/>
      <c r="Y33" s="432"/>
      <c r="Z33" s="432"/>
      <c r="AA33" s="28" t="s">
        <v>231</v>
      </c>
      <c r="AB33" s="28" t="s">
        <v>232</v>
      </c>
      <c r="AC33" s="71"/>
      <c r="AD33" s="71"/>
      <c r="AE33" s="71"/>
      <c r="AF33" s="71"/>
      <c r="AG33" s="71"/>
      <c r="AH33" s="73"/>
      <c r="AI33" s="2"/>
    </row>
    <row r="34" spans="1:35" ht="18" customHeight="1">
      <c r="A34" s="70"/>
      <c r="B34" s="28"/>
      <c r="C34" s="71"/>
      <c r="D34" s="71"/>
      <c r="E34" s="71"/>
      <c r="F34" s="71"/>
      <c r="G34" s="71"/>
      <c r="H34" s="74" t="s">
        <v>236</v>
      </c>
      <c r="I34" s="28" t="s">
        <v>230</v>
      </c>
      <c r="J34" s="432"/>
      <c r="K34" s="432"/>
      <c r="L34" s="432"/>
      <c r="M34" s="28" t="s">
        <v>231</v>
      </c>
      <c r="N34" s="28" t="s">
        <v>232</v>
      </c>
      <c r="O34" s="71"/>
      <c r="P34" s="28" t="s">
        <v>230</v>
      </c>
      <c r="Q34" s="432"/>
      <c r="R34" s="432"/>
      <c r="S34" s="432"/>
      <c r="T34" s="28" t="s">
        <v>231</v>
      </c>
      <c r="U34" s="28" t="s">
        <v>232</v>
      </c>
      <c r="V34" s="71"/>
      <c r="W34" s="28" t="s">
        <v>230</v>
      </c>
      <c r="X34" s="432"/>
      <c r="Y34" s="432"/>
      <c r="Z34" s="432"/>
      <c r="AA34" s="28" t="s">
        <v>231</v>
      </c>
      <c r="AB34" s="28" t="s">
        <v>232</v>
      </c>
      <c r="AC34" s="71"/>
      <c r="AD34" s="71"/>
      <c r="AE34" s="71"/>
      <c r="AF34" s="71"/>
      <c r="AG34" s="71"/>
      <c r="AH34" s="73"/>
      <c r="AI34" s="2"/>
    </row>
    <row r="35" spans="1:35" ht="18" customHeight="1">
      <c r="A35" s="70"/>
      <c r="B35" s="28" t="s">
        <v>237</v>
      </c>
      <c r="C35" s="71"/>
      <c r="D35" s="71"/>
      <c r="E35" s="71"/>
      <c r="F35" s="71"/>
      <c r="G35" s="71"/>
      <c r="H35" s="74" t="s">
        <v>235</v>
      </c>
      <c r="I35" s="28" t="s">
        <v>230</v>
      </c>
      <c r="J35" s="432"/>
      <c r="K35" s="432"/>
      <c r="L35" s="432"/>
      <c r="M35" s="28" t="s">
        <v>231</v>
      </c>
      <c r="N35" s="28" t="s">
        <v>232</v>
      </c>
      <c r="O35" s="71"/>
      <c r="P35" s="28" t="s">
        <v>230</v>
      </c>
      <c r="Q35" s="432"/>
      <c r="R35" s="432"/>
      <c r="S35" s="432"/>
      <c r="T35" s="28" t="s">
        <v>231</v>
      </c>
      <c r="U35" s="28" t="s">
        <v>232</v>
      </c>
      <c r="V35" s="71"/>
      <c r="W35" s="28" t="s">
        <v>230</v>
      </c>
      <c r="X35" s="432"/>
      <c r="Y35" s="432"/>
      <c r="Z35" s="432"/>
      <c r="AA35" s="28" t="s">
        <v>231</v>
      </c>
      <c r="AB35" s="28" t="s">
        <v>232</v>
      </c>
      <c r="AC35" s="71"/>
      <c r="AD35" s="71"/>
      <c r="AE35" s="71"/>
      <c r="AF35" s="71"/>
      <c r="AG35" s="71"/>
      <c r="AH35" s="73"/>
      <c r="AI35" s="2"/>
    </row>
    <row r="36" spans="1:35" ht="18" customHeight="1">
      <c r="A36" s="75"/>
      <c r="B36" s="33"/>
      <c r="C36" s="76"/>
      <c r="D36" s="76"/>
      <c r="E36" s="76"/>
      <c r="F36" s="76"/>
      <c r="G36" s="76"/>
      <c r="H36" s="77" t="s">
        <v>238</v>
      </c>
      <c r="I36" s="33" t="s">
        <v>230</v>
      </c>
      <c r="J36" s="432"/>
      <c r="K36" s="432"/>
      <c r="L36" s="432"/>
      <c r="M36" s="33" t="s">
        <v>231</v>
      </c>
      <c r="N36" s="33" t="s">
        <v>232</v>
      </c>
      <c r="O36" s="76"/>
      <c r="P36" s="33" t="s">
        <v>230</v>
      </c>
      <c r="Q36" s="432"/>
      <c r="R36" s="432"/>
      <c r="S36" s="432"/>
      <c r="T36" s="33" t="s">
        <v>231</v>
      </c>
      <c r="U36" s="33" t="s">
        <v>232</v>
      </c>
      <c r="V36" s="76"/>
      <c r="W36" s="33" t="s">
        <v>230</v>
      </c>
      <c r="X36" s="432"/>
      <c r="Y36" s="432"/>
      <c r="Z36" s="432"/>
      <c r="AA36" s="33" t="s">
        <v>231</v>
      </c>
      <c r="AB36" s="33" t="s">
        <v>232</v>
      </c>
      <c r="AC36" s="76"/>
      <c r="AD36" s="76"/>
      <c r="AE36" s="76"/>
      <c r="AF36" s="76"/>
      <c r="AG36" s="76"/>
      <c r="AH36" s="79"/>
      <c r="AI36" s="2"/>
    </row>
    <row r="37" spans="1:35" ht="18" customHeight="1">
      <c r="A37" s="34" t="s">
        <v>243</v>
      </c>
      <c r="B37" s="35"/>
      <c r="C37" s="67"/>
      <c r="D37" s="67"/>
      <c r="E37" s="67"/>
      <c r="F37" s="80"/>
      <c r="G37" s="80"/>
      <c r="H37" s="80"/>
      <c r="I37" s="68"/>
      <c r="J37" s="68"/>
      <c r="K37" s="68"/>
      <c r="L37" s="68"/>
      <c r="M37" s="68"/>
      <c r="N37" s="67"/>
      <c r="O37" s="67"/>
      <c r="P37" s="80"/>
      <c r="Q37" s="80"/>
      <c r="R37" s="80"/>
      <c r="S37" s="68"/>
      <c r="T37" s="68"/>
      <c r="U37" s="68"/>
      <c r="V37" s="68"/>
      <c r="W37" s="68"/>
      <c r="X37" s="67"/>
      <c r="Y37" s="67"/>
      <c r="Z37" s="67"/>
      <c r="AA37" s="67"/>
      <c r="AB37" s="67"/>
      <c r="AC37" s="67"/>
      <c r="AD37" s="67"/>
      <c r="AE37" s="67"/>
      <c r="AF37" s="67"/>
      <c r="AG37" s="67"/>
      <c r="AH37" s="69"/>
      <c r="AI37" s="2"/>
    </row>
    <row r="38" spans="1:35" ht="18" customHeight="1">
      <c r="A38" s="81"/>
      <c r="B38" s="82" t="s">
        <v>244</v>
      </c>
      <c r="C38" s="83"/>
      <c r="D38" s="83"/>
      <c r="E38" s="83"/>
      <c r="F38" s="83"/>
      <c r="G38" s="83"/>
      <c r="H38" s="83"/>
      <c r="I38" s="83"/>
      <c r="J38" s="83"/>
      <c r="K38" s="83"/>
      <c r="L38" s="83"/>
      <c r="M38" s="83"/>
      <c r="N38" s="84"/>
      <c r="O38" s="84"/>
      <c r="P38" s="85"/>
      <c r="Q38" s="85"/>
      <c r="R38" s="85"/>
      <c r="S38" s="86"/>
      <c r="T38" s="86"/>
      <c r="U38" s="86"/>
      <c r="V38" s="86"/>
      <c r="W38" s="86"/>
      <c r="X38" s="84"/>
      <c r="Y38" s="84"/>
      <c r="Z38" s="84"/>
      <c r="AA38" s="84"/>
      <c r="AB38" s="84"/>
      <c r="AC38" s="84"/>
      <c r="AD38" s="84"/>
      <c r="AE38" s="84"/>
      <c r="AF38" s="84"/>
      <c r="AG38" s="71"/>
      <c r="AH38" s="73"/>
      <c r="AI38" s="2"/>
    </row>
    <row r="39" spans="1:35" ht="18" customHeight="1">
      <c r="A39" s="87"/>
      <c r="B39" s="88" t="s">
        <v>245</v>
      </c>
      <c r="C39" s="38"/>
      <c r="D39" s="88"/>
      <c r="E39" s="88"/>
      <c r="F39" s="38"/>
      <c r="G39" s="38"/>
      <c r="H39" s="38"/>
      <c r="I39" s="38"/>
      <c r="J39" s="38"/>
      <c r="K39" s="38"/>
      <c r="L39" s="38"/>
      <c r="M39" s="84"/>
      <c r="N39" s="84"/>
      <c r="O39" s="84"/>
      <c r="P39" s="84"/>
      <c r="Q39" s="38"/>
      <c r="R39" s="38"/>
      <c r="S39" s="89"/>
      <c r="T39" s="89"/>
      <c r="U39" s="89"/>
      <c r="V39" s="89"/>
      <c r="W39" s="90"/>
      <c r="X39" s="88"/>
      <c r="Y39" s="84"/>
      <c r="Z39" s="84"/>
      <c r="AA39" s="84"/>
      <c r="AB39" s="84"/>
      <c r="AC39" s="84"/>
      <c r="AD39" s="84"/>
      <c r="AE39" s="84"/>
      <c r="AF39" s="84"/>
      <c r="AG39" s="71"/>
      <c r="AH39" s="73"/>
      <c r="AI39" s="2"/>
    </row>
    <row r="40" spans="1:35" ht="18" customHeight="1">
      <c r="A40" s="87"/>
      <c r="B40" s="88"/>
      <c r="C40" s="53"/>
      <c r="D40" s="88" t="s">
        <v>246</v>
      </c>
      <c r="E40" s="38"/>
      <c r="F40" s="38"/>
      <c r="G40" s="38"/>
      <c r="H40" s="38"/>
      <c r="I40" s="38"/>
      <c r="J40" s="38"/>
      <c r="K40" s="38"/>
      <c r="L40" s="38"/>
      <c r="M40" s="84"/>
      <c r="N40" s="84"/>
      <c r="O40" s="84"/>
      <c r="P40" s="84"/>
      <c r="Q40" s="38"/>
      <c r="R40" s="38"/>
      <c r="S40" s="89"/>
      <c r="T40" s="89"/>
      <c r="U40" s="89"/>
      <c r="V40" s="89"/>
      <c r="W40" s="90"/>
      <c r="X40" s="88"/>
      <c r="Y40" s="84"/>
      <c r="Z40" s="84"/>
      <c r="AA40" s="84"/>
      <c r="AB40" s="84"/>
      <c r="AC40" s="84"/>
      <c r="AD40" s="84"/>
      <c r="AE40" s="84"/>
      <c r="AF40" s="84"/>
      <c r="AG40" s="71"/>
      <c r="AH40" s="73"/>
      <c r="AI40" s="2"/>
    </row>
    <row r="41" spans="1:35" ht="18" customHeight="1">
      <c r="A41" s="87"/>
      <c r="B41" s="88"/>
      <c r="C41" s="38"/>
      <c r="D41" s="88" t="s">
        <v>247</v>
      </c>
      <c r="E41" s="38"/>
      <c r="F41" s="38"/>
      <c r="G41" s="38"/>
      <c r="H41" s="38"/>
      <c r="I41" s="422"/>
      <c r="J41" s="422"/>
      <c r="K41" s="422"/>
      <c r="L41" s="422"/>
      <c r="M41" s="423"/>
      <c r="N41" s="38"/>
      <c r="O41" s="22" t="s">
        <v>248</v>
      </c>
      <c r="P41" s="22"/>
      <c r="Q41" s="71"/>
      <c r="R41" s="71"/>
      <c r="S41" s="21" t="s">
        <v>43</v>
      </c>
      <c r="T41" s="22" t="s">
        <v>249</v>
      </c>
      <c r="U41" s="22"/>
      <c r="V41" s="71"/>
      <c r="W41" s="422"/>
      <c r="X41" s="422"/>
      <c r="Y41" s="422"/>
      <c r="Z41" s="422"/>
      <c r="AA41" s="423"/>
      <c r="AB41" s="404" t="s">
        <v>248</v>
      </c>
      <c r="AC41" s="406"/>
      <c r="AD41" s="406"/>
      <c r="AE41" s="406"/>
      <c r="AF41" s="428" t="s">
        <v>232</v>
      </c>
      <c r="AG41" s="429"/>
      <c r="AH41" s="73"/>
      <c r="AI41" s="2"/>
    </row>
    <row r="42" spans="1:35" ht="18" customHeight="1">
      <c r="A42" s="87"/>
      <c r="B42" s="88"/>
      <c r="C42" s="88"/>
      <c r="D42" s="88" t="s">
        <v>250</v>
      </c>
      <c r="E42" s="83"/>
      <c r="F42" s="88"/>
      <c r="G42" s="83"/>
      <c r="H42" s="91" t="s">
        <v>43</v>
      </c>
      <c r="I42" s="432"/>
      <c r="J42" s="432"/>
      <c r="K42" s="432"/>
      <c r="L42" s="432"/>
      <c r="M42" s="433"/>
      <c r="N42" s="83" t="s">
        <v>232</v>
      </c>
      <c r="O42" s="83"/>
      <c r="P42" s="83"/>
      <c r="Q42" s="83"/>
      <c r="R42" s="83"/>
      <c r="S42" s="83"/>
      <c r="T42" s="83"/>
      <c r="U42" s="83"/>
      <c r="V42" s="83"/>
      <c r="W42" s="83"/>
      <c r="X42" s="83"/>
      <c r="Y42" s="83"/>
      <c r="Z42" s="83"/>
      <c r="AA42" s="83"/>
      <c r="AB42" s="83"/>
      <c r="AC42" s="83"/>
      <c r="AD42" s="83"/>
      <c r="AE42" s="83"/>
      <c r="AF42" s="83"/>
      <c r="AG42" s="404"/>
      <c r="AH42" s="407"/>
      <c r="AI42" s="2"/>
    </row>
    <row r="43" spans="1:35" ht="18" customHeight="1">
      <c r="A43" s="81"/>
      <c r="B43" s="83"/>
      <c r="C43" s="53"/>
      <c r="D43" s="88" t="s">
        <v>251</v>
      </c>
      <c r="E43" s="38"/>
      <c r="F43" s="38"/>
      <c r="G43" s="38"/>
      <c r="H43" s="38"/>
      <c r="I43" s="38"/>
      <c r="J43" s="38"/>
      <c r="K43" s="38"/>
      <c r="L43" s="38"/>
      <c r="M43" s="84"/>
      <c r="N43" s="84"/>
      <c r="O43" s="84"/>
      <c r="P43" s="84"/>
      <c r="Q43" s="38"/>
      <c r="R43" s="38"/>
      <c r="S43" s="89"/>
      <c r="T43" s="89"/>
      <c r="U43" s="89"/>
      <c r="V43" s="89"/>
      <c r="W43" s="90"/>
      <c r="X43" s="88"/>
      <c r="Y43" s="84"/>
      <c r="Z43" s="84"/>
      <c r="AA43" s="84"/>
      <c r="AB43" s="84"/>
      <c r="AC43" s="84"/>
      <c r="AD43" s="84"/>
      <c r="AE43" s="84"/>
      <c r="AF43" s="84"/>
      <c r="AG43" s="71"/>
      <c r="AH43" s="73"/>
      <c r="AI43" s="2"/>
    </row>
    <row r="44" spans="1:35" ht="18" customHeight="1">
      <c r="A44" s="92"/>
      <c r="B44" s="93"/>
      <c r="C44" s="38"/>
      <c r="D44" s="88" t="s">
        <v>247</v>
      </c>
      <c r="E44" s="38"/>
      <c r="F44" s="38"/>
      <c r="G44" s="38"/>
      <c r="H44" s="38"/>
      <c r="I44" s="422"/>
      <c r="J44" s="422"/>
      <c r="K44" s="422"/>
      <c r="L44" s="422"/>
      <c r="M44" s="423"/>
      <c r="N44" s="38"/>
      <c r="O44" s="22" t="s">
        <v>248</v>
      </c>
      <c r="P44" s="22"/>
      <c r="Q44" s="71"/>
      <c r="R44" s="71"/>
      <c r="S44" s="21" t="s">
        <v>43</v>
      </c>
      <c r="T44" s="22" t="s">
        <v>249</v>
      </c>
      <c r="U44" s="22"/>
      <c r="V44" s="71"/>
      <c r="W44" s="422"/>
      <c r="X44" s="422"/>
      <c r="Y44" s="422"/>
      <c r="Z44" s="422"/>
      <c r="AA44" s="423"/>
      <c r="AB44" s="404" t="s">
        <v>248</v>
      </c>
      <c r="AC44" s="406"/>
      <c r="AD44" s="406"/>
      <c r="AE44" s="406"/>
      <c r="AF44" s="428" t="s">
        <v>232</v>
      </c>
      <c r="AG44" s="429"/>
      <c r="AH44" s="73"/>
      <c r="AI44" s="2"/>
    </row>
    <row r="45" spans="1:35" ht="18" customHeight="1">
      <c r="A45" s="87"/>
      <c r="B45" s="88"/>
      <c r="C45" s="88"/>
      <c r="D45" s="88" t="s">
        <v>250</v>
      </c>
      <c r="E45" s="83"/>
      <c r="F45" s="88"/>
      <c r="G45" s="83"/>
      <c r="H45" s="91" t="s">
        <v>43</v>
      </c>
      <c r="I45" s="432"/>
      <c r="J45" s="432"/>
      <c r="K45" s="432"/>
      <c r="L45" s="432"/>
      <c r="M45" s="433"/>
      <c r="N45" s="83" t="s">
        <v>232</v>
      </c>
      <c r="O45" s="83"/>
      <c r="P45" s="83"/>
      <c r="Q45" s="83"/>
      <c r="R45" s="83"/>
      <c r="S45" s="83"/>
      <c r="T45" s="83"/>
      <c r="U45" s="83"/>
      <c r="V45" s="83"/>
      <c r="W45" s="83"/>
      <c r="X45" s="83"/>
      <c r="Y45" s="83"/>
      <c r="Z45" s="83"/>
      <c r="AA45" s="83"/>
      <c r="AB45" s="83"/>
      <c r="AC45" s="83"/>
      <c r="AD45" s="83"/>
      <c r="AE45" s="83"/>
      <c r="AF45" s="83"/>
      <c r="AG45" s="404"/>
      <c r="AH45" s="407"/>
      <c r="AI45" s="2"/>
    </row>
    <row r="46" spans="1:35" ht="18" customHeight="1">
      <c r="A46" s="87"/>
      <c r="B46" s="88"/>
      <c r="C46" s="53"/>
      <c r="D46" s="88" t="s">
        <v>252</v>
      </c>
      <c r="E46" s="38"/>
      <c r="F46" s="38"/>
      <c r="G46" s="38"/>
      <c r="H46" s="38"/>
      <c r="I46" s="38"/>
      <c r="J46" s="38"/>
      <c r="K46" s="38"/>
      <c r="L46" s="38"/>
      <c r="M46" s="88"/>
      <c r="N46" s="88"/>
      <c r="O46" s="88"/>
      <c r="P46" s="88"/>
      <c r="Q46" s="38"/>
      <c r="R46" s="38"/>
      <c r="S46" s="89"/>
      <c r="T46" s="89"/>
      <c r="U46" s="89"/>
      <c r="V46" s="89"/>
      <c r="W46" s="90"/>
      <c r="X46" s="94"/>
      <c r="Y46" s="84"/>
      <c r="Z46" s="84"/>
      <c r="AA46" s="84"/>
      <c r="AB46" s="84"/>
      <c r="AC46" s="84"/>
      <c r="AD46" s="84"/>
      <c r="AE46" s="84"/>
      <c r="AF46" s="84"/>
      <c r="AG46" s="71"/>
      <c r="AH46" s="73"/>
      <c r="AI46" s="2"/>
    </row>
    <row r="47" spans="1:35" ht="18" customHeight="1">
      <c r="A47" s="87"/>
      <c r="B47" s="88"/>
      <c r="C47" s="38"/>
      <c r="D47" s="404" t="s">
        <v>43</v>
      </c>
      <c r="E47" s="406"/>
      <c r="F47" s="415"/>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04" t="s">
        <v>232</v>
      </c>
      <c r="AH47" s="407"/>
      <c r="AI47" s="2"/>
    </row>
    <row r="48" spans="1:35" ht="18" customHeight="1">
      <c r="A48" s="95"/>
      <c r="B48" s="40"/>
      <c r="C48" s="96"/>
      <c r="D48" s="40" t="s">
        <v>627</v>
      </c>
      <c r="E48" s="97"/>
      <c r="F48" s="40"/>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417"/>
      <c r="AH48" s="421"/>
      <c r="AI48" s="2"/>
    </row>
    <row r="49" spans="1:35" ht="18" customHeight="1">
      <c r="A49" s="98"/>
      <c r="B49" s="99" t="s">
        <v>253</v>
      </c>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67"/>
      <c r="AH49" s="69"/>
      <c r="AI49" s="2"/>
    </row>
    <row r="50" spans="1:35" ht="18" customHeight="1">
      <c r="A50" s="87"/>
      <c r="B50" s="88"/>
      <c r="C50" s="53"/>
      <c r="D50" s="88" t="s">
        <v>254</v>
      </c>
      <c r="E50" s="38"/>
      <c r="F50" s="38"/>
      <c r="G50" s="38"/>
      <c r="H50" s="38"/>
      <c r="I50" s="38"/>
      <c r="J50" s="38"/>
      <c r="K50" s="38"/>
      <c r="L50" s="38"/>
      <c r="M50" s="84"/>
      <c r="N50" s="84"/>
      <c r="O50" s="84"/>
      <c r="P50" s="84"/>
      <c r="Q50" s="38"/>
      <c r="R50" s="38"/>
      <c r="S50" s="89"/>
      <c r="T50" s="89"/>
      <c r="U50" s="89"/>
      <c r="V50" s="89"/>
      <c r="W50" s="90"/>
      <c r="X50" s="88"/>
      <c r="Y50" s="84"/>
      <c r="Z50" s="84"/>
      <c r="AA50" s="84"/>
      <c r="AB50" s="84"/>
      <c r="AC50" s="84"/>
      <c r="AD50" s="84"/>
      <c r="AE50" s="84"/>
      <c r="AF50" s="84"/>
      <c r="AG50" s="71"/>
      <c r="AH50" s="73"/>
      <c r="AI50" s="2"/>
    </row>
    <row r="51" spans="1:35" ht="18" customHeight="1">
      <c r="A51" s="81"/>
      <c r="B51" s="88"/>
      <c r="C51" s="38"/>
      <c r="D51" s="22" t="s">
        <v>255</v>
      </c>
      <c r="E51" s="22"/>
      <c r="F51" s="38"/>
      <c r="G51" s="38"/>
      <c r="H51" s="38"/>
      <c r="I51" s="38"/>
      <c r="J51" s="38"/>
      <c r="K51" s="38"/>
      <c r="L51" s="38"/>
      <c r="M51" s="71"/>
      <c r="N51" s="71"/>
      <c r="O51" s="71"/>
      <c r="P51" s="71"/>
      <c r="Q51" s="38"/>
      <c r="R51" s="38"/>
      <c r="S51" s="411"/>
      <c r="T51" s="411"/>
      <c r="U51" s="411"/>
      <c r="V51" s="411"/>
      <c r="W51" s="412"/>
      <c r="X51" s="22" t="s">
        <v>256</v>
      </c>
      <c r="Y51" s="71"/>
      <c r="Z51" s="88"/>
      <c r="AA51" s="88"/>
      <c r="AB51" s="83"/>
      <c r="AC51" s="88"/>
      <c r="AD51" s="83"/>
      <c r="AE51" s="83"/>
      <c r="AF51" s="83"/>
      <c r="AG51" s="404"/>
      <c r="AH51" s="407"/>
      <c r="AI51" s="2"/>
    </row>
    <row r="52" spans="1:35" ht="18" customHeight="1">
      <c r="A52" s="81"/>
      <c r="B52" s="88"/>
      <c r="C52" s="38"/>
      <c r="D52" s="22" t="s">
        <v>257</v>
      </c>
      <c r="E52" s="38"/>
      <c r="F52" s="38"/>
      <c r="G52" s="38"/>
      <c r="H52" s="38"/>
      <c r="I52" s="38"/>
      <c r="J52" s="38"/>
      <c r="K52" s="38"/>
      <c r="L52" s="38"/>
      <c r="M52" s="71"/>
      <c r="N52" s="71"/>
      <c r="O52" s="71"/>
      <c r="P52" s="71"/>
      <c r="Q52" s="38"/>
      <c r="R52" s="38"/>
      <c r="S52" s="411"/>
      <c r="T52" s="411"/>
      <c r="U52" s="411"/>
      <c r="V52" s="411"/>
      <c r="W52" s="412"/>
      <c r="X52" s="22" t="s">
        <v>256</v>
      </c>
      <c r="Y52" s="71"/>
      <c r="Z52" s="88"/>
      <c r="AA52" s="88"/>
      <c r="AB52" s="83"/>
      <c r="AC52" s="88"/>
      <c r="AD52" s="83"/>
      <c r="AE52" s="83"/>
      <c r="AF52" s="83"/>
      <c r="AG52" s="404"/>
      <c r="AH52" s="407"/>
      <c r="AI52" s="2"/>
    </row>
    <row r="53" spans="1:35" ht="18" customHeight="1">
      <c r="A53" s="81"/>
      <c r="B53" s="88"/>
      <c r="C53" s="38"/>
      <c r="D53" s="88" t="s">
        <v>258</v>
      </c>
      <c r="E53" s="88"/>
      <c r="F53" s="88"/>
      <c r="G53" s="91" t="s">
        <v>43</v>
      </c>
      <c r="H53" s="413"/>
      <c r="I53" s="413"/>
      <c r="J53" s="413"/>
      <c r="K53" s="413"/>
      <c r="L53" s="414"/>
      <c r="M53" s="83" t="s">
        <v>232</v>
      </c>
      <c r="N53" s="83"/>
      <c r="O53" s="21" t="s">
        <v>43</v>
      </c>
      <c r="P53" s="22" t="s">
        <v>259</v>
      </c>
      <c r="Q53" s="88"/>
      <c r="R53" s="91"/>
      <c r="S53" s="21"/>
      <c r="T53" s="22"/>
      <c r="U53" s="432"/>
      <c r="V53" s="432"/>
      <c r="W53" s="432"/>
      <c r="X53" s="432"/>
      <c r="Y53" s="433"/>
      <c r="Z53" s="83" t="s">
        <v>232</v>
      </c>
      <c r="AA53" s="84"/>
      <c r="AB53" s="84"/>
      <c r="AC53" s="84"/>
      <c r="AD53" s="83"/>
      <c r="AE53" s="83"/>
      <c r="AF53" s="83"/>
      <c r="AG53" s="404"/>
      <c r="AH53" s="407"/>
      <c r="AI53" s="2"/>
    </row>
    <row r="54" spans="1:35" ht="18" customHeight="1">
      <c r="A54" s="87"/>
      <c r="B54" s="88"/>
      <c r="C54" s="53"/>
      <c r="D54" s="88" t="s">
        <v>260</v>
      </c>
      <c r="E54" s="38"/>
      <c r="F54" s="38"/>
      <c r="G54" s="38"/>
      <c r="H54" s="38"/>
      <c r="I54" s="38"/>
      <c r="J54" s="38"/>
      <c r="K54" s="38"/>
      <c r="L54" s="38"/>
      <c r="M54" s="84"/>
      <c r="N54" s="84"/>
      <c r="O54" s="84"/>
      <c r="P54" s="84"/>
      <c r="Q54" s="38"/>
      <c r="R54" s="38"/>
      <c r="S54" s="89"/>
      <c r="T54" s="89"/>
      <c r="U54" s="89"/>
      <c r="V54" s="89"/>
      <c r="W54" s="90"/>
      <c r="X54" s="88"/>
      <c r="Y54" s="84"/>
      <c r="Z54" s="84"/>
      <c r="AA54" s="84"/>
      <c r="AB54" s="84"/>
      <c r="AC54" s="84"/>
      <c r="AD54" s="84"/>
      <c r="AE54" s="84"/>
      <c r="AF54" s="84"/>
      <c r="AG54" s="71"/>
      <c r="AH54" s="73"/>
      <c r="AI54" s="2"/>
    </row>
    <row r="55" spans="1:35" ht="18" customHeight="1">
      <c r="A55" s="81"/>
      <c r="B55" s="88"/>
      <c r="C55" s="38"/>
      <c r="D55" s="88" t="s">
        <v>258</v>
      </c>
      <c r="E55" s="88"/>
      <c r="F55" s="88"/>
      <c r="G55" s="91" t="s">
        <v>43</v>
      </c>
      <c r="H55" s="413"/>
      <c r="I55" s="413"/>
      <c r="J55" s="413"/>
      <c r="K55" s="413"/>
      <c r="L55" s="414"/>
      <c r="M55" s="83" t="s">
        <v>232</v>
      </c>
      <c r="N55" s="83"/>
      <c r="O55" s="21" t="s">
        <v>43</v>
      </c>
      <c r="P55" s="22" t="s">
        <v>259</v>
      </c>
      <c r="Q55" s="88"/>
      <c r="R55" s="91"/>
      <c r="S55" s="21"/>
      <c r="T55" s="22"/>
      <c r="U55" s="432"/>
      <c r="V55" s="432"/>
      <c r="W55" s="432"/>
      <c r="X55" s="432"/>
      <c r="Y55" s="433"/>
      <c r="Z55" s="83" t="s">
        <v>232</v>
      </c>
      <c r="AA55" s="84"/>
      <c r="AB55" s="84"/>
      <c r="AC55" s="84"/>
      <c r="AD55" s="83"/>
      <c r="AE55" s="83"/>
      <c r="AF55" s="83"/>
      <c r="AG55" s="404"/>
      <c r="AH55" s="407"/>
      <c r="AI55" s="2"/>
    </row>
    <row r="56" spans="1:35" ht="18" customHeight="1">
      <c r="A56" s="87"/>
      <c r="B56" s="88"/>
      <c r="C56" s="53"/>
      <c r="D56" s="88" t="s">
        <v>252</v>
      </c>
      <c r="E56" s="38"/>
      <c r="F56" s="38"/>
      <c r="G56" s="38"/>
      <c r="H56" s="38"/>
      <c r="I56" s="38"/>
      <c r="J56" s="38"/>
      <c r="K56" s="38"/>
      <c r="L56" s="38"/>
      <c r="M56" s="88"/>
      <c r="N56" s="88"/>
      <c r="O56" s="88"/>
      <c r="P56" s="88"/>
      <c r="Q56" s="38"/>
      <c r="R56" s="38"/>
      <c r="S56" s="89"/>
      <c r="T56" s="89"/>
      <c r="U56" s="89"/>
      <c r="V56" s="89"/>
      <c r="W56" s="90"/>
      <c r="X56" s="94"/>
      <c r="Y56" s="84"/>
      <c r="Z56" s="84"/>
      <c r="AA56" s="84"/>
      <c r="AB56" s="84"/>
      <c r="AC56" s="84"/>
      <c r="AD56" s="84"/>
      <c r="AE56" s="84"/>
      <c r="AF56" s="84"/>
      <c r="AG56" s="71"/>
      <c r="AH56" s="73"/>
      <c r="AI56" s="2"/>
    </row>
    <row r="57" spans="1:35" ht="18" customHeight="1">
      <c r="A57" s="87"/>
      <c r="B57" s="88"/>
      <c r="C57" s="38"/>
      <c r="D57" s="404" t="s">
        <v>43</v>
      </c>
      <c r="E57" s="406"/>
      <c r="F57" s="415"/>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04" t="s">
        <v>232</v>
      </c>
      <c r="AH57" s="407"/>
      <c r="AI57" s="2"/>
    </row>
    <row r="58" spans="1:35" ht="18" customHeight="1">
      <c r="A58" s="87"/>
      <c r="B58" s="88"/>
      <c r="C58" s="53"/>
      <c r="D58" s="88" t="s">
        <v>628</v>
      </c>
      <c r="E58" s="38"/>
      <c r="F58" s="38"/>
      <c r="G58" s="38"/>
      <c r="H58" s="38"/>
      <c r="I58" s="38"/>
      <c r="J58" s="38"/>
      <c r="K58" s="38"/>
      <c r="L58" s="38"/>
      <c r="M58" s="84"/>
      <c r="N58" s="84"/>
      <c r="O58" s="84"/>
      <c r="P58" s="84"/>
      <c r="Q58" s="38"/>
      <c r="R58" s="38"/>
      <c r="S58" s="89"/>
      <c r="T58" s="89"/>
      <c r="U58" s="89"/>
      <c r="V58" s="89"/>
      <c r="W58" s="90"/>
      <c r="X58" s="88"/>
      <c r="Y58" s="84"/>
      <c r="Z58" s="84"/>
      <c r="AA58" s="84"/>
      <c r="AB58" s="84"/>
      <c r="AC58" s="84"/>
      <c r="AD58" s="84"/>
      <c r="AE58" s="84"/>
      <c r="AF58" s="84"/>
      <c r="AG58" s="71"/>
      <c r="AH58" s="73"/>
      <c r="AI58" s="2"/>
    </row>
    <row r="59" spans="1:35" ht="18" customHeight="1">
      <c r="A59" s="81"/>
      <c r="B59" s="88"/>
      <c r="C59" s="38"/>
      <c r="D59" s="22" t="s">
        <v>255</v>
      </c>
      <c r="E59" s="22"/>
      <c r="F59" s="38"/>
      <c r="G59" s="38"/>
      <c r="H59" s="38"/>
      <c r="I59" s="38"/>
      <c r="J59" s="38"/>
      <c r="K59" s="38"/>
      <c r="L59" s="38"/>
      <c r="M59" s="71"/>
      <c r="N59" s="71"/>
      <c r="O59" s="71"/>
      <c r="P59" s="71"/>
      <c r="Q59" s="38"/>
      <c r="R59" s="38"/>
      <c r="S59" s="411"/>
      <c r="T59" s="411"/>
      <c r="U59" s="411"/>
      <c r="V59" s="411"/>
      <c r="W59" s="412"/>
      <c r="X59" s="22" t="s">
        <v>256</v>
      </c>
      <c r="Y59" s="71"/>
      <c r="Z59" s="88"/>
      <c r="AA59" s="88"/>
      <c r="AB59" s="83"/>
      <c r="AC59" s="88"/>
      <c r="AD59" s="83"/>
      <c r="AE59" s="83"/>
      <c r="AF59" s="83"/>
      <c r="AG59" s="404"/>
      <c r="AH59" s="407"/>
      <c r="AI59" s="2"/>
    </row>
    <row r="60" spans="1:35" ht="18" customHeight="1">
      <c r="A60" s="81"/>
      <c r="B60" s="88"/>
      <c r="C60" s="38"/>
      <c r="D60" s="22" t="s">
        <v>257</v>
      </c>
      <c r="E60" s="38"/>
      <c r="F60" s="38"/>
      <c r="G60" s="38"/>
      <c r="H60" s="38"/>
      <c r="I60" s="38"/>
      <c r="J60" s="38"/>
      <c r="K60" s="38"/>
      <c r="L60" s="38"/>
      <c r="M60" s="71"/>
      <c r="N60" s="71"/>
      <c r="O60" s="71"/>
      <c r="P60" s="71"/>
      <c r="Q60" s="38"/>
      <c r="R60" s="38"/>
      <c r="S60" s="411"/>
      <c r="T60" s="411"/>
      <c r="U60" s="411"/>
      <c r="V60" s="411"/>
      <c r="W60" s="412"/>
      <c r="X60" s="22" t="s">
        <v>256</v>
      </c>
      <c r="Y60" s="71"/>
      <c r="Z60" s="88"/>
      <c r="AA60" s="88"/>
      <c r="AB60" s="83"/>
      <c r="AC60" s="88"/>
      <c r="AD60" s="83"/>
      <c r="AE60" s="83"/>
      <c r="AF60" s="83"/>
      <c r="AG60" s="404"/>
      <c r="AH60" s="407"/>
      <c r="AI60" s="2"/>
    </row>
    <row r="61" spans="1:35" ht="18" customHeight="1">
      <c r="A61" s="81"/>
      <c r="B61" s="88"/>
      <c r="C61" s="38"/>
      <c r="D61" s="88" t="s">
        <v>258</v>
      </c>
      <c r="E61" s="88"/>
      <c r="F61" s="88"/>
      <c r="G61" s="91" t="s">
        <v>43</v>
      </c>
      <c r="H61" s="413"/>
      <c r="I61" s="413"/>
      <c r="J61" s="413"/>
      <c r="K61" s="413"/>
      <c r="L61" s="414"/>
      <c r="M61" s="83" t="s">
        <v>232</v>
      </c>
      <c r="N61" s="83"/>
      <c r="O61" s="21" t="s">
        <v>43</v>
      </c>
      <c r="P61" s="22" t="s">
        <v>259</v>
      </c>
      <c r="Q61" s="88"/>
      <c r="R61" s="91"/>
      <c r="S61" s="21"/>
      <c r="T61" s="22"/>
      <c r="U61" s="432"/>
      <c r="V61" s="432"/>
      <c r="W61" s="432"/>
      <c r="X61" s="432"/>
      <c r="Y61" s="433"/>
      <c r="Z61" s="83" t="s">
        <v>232</v>
      </c>
      <c r="AA61" s="84"/>
      <c r="AB61" s="84"/>
      <c r="AC61" s="84"/>
      <c r="AD61" s="83"/>
      <c r="AE61" s="83"/>
      <c r="AF61" s="83"/>
      <c r="AG61" s="404"/>
      <c r="AH61" s="407"/>
      <c r="AI61" s="2"/>
    </row>
    <row r="62" spans="1:35" ht="18" customHeight="1">
      <c r="A62" s="81"/>
      <c r="B62" s="82" t="s">
        <v>261</v>
      </c>
      <c r="C62" s="83"/>
      <c r="D62" s="83"/>
      <c r="E62" s="83"/>
      <c r="F62" s="83"/>
      <c r="G62" s="83"/>
      <c r="H62" s="83"/>
      <c r="I62" s="83"/>
      <c r="J62" s="83"/>
      <c r="K62" s="83"/>
      <c r="L62" s="83"/>
      <c r="M62" s="83"/>
      <c r="N62" s="84"/>
      <c r="O62" s="84"/>
      <c r="P62" s="85"/>
      <c r="Q62" s="85"/>
      <c r="R62" s="85"/>
      <c r="S62" s="86"/>
      <c r="T62" s="86"/>
      <c r="U62" s="86"/>
      <c r="V62" s="86"/>
      <c r="W62" s="86"/>
      <c r="X62" s="84"/>
      <c r="Y62" s="84"/>
      <c r="Z62" s="84"/>
      <c r="AA62" s="84"/>
      <c r="AB62" s="84"/>
      <c r="AC62" s="84"/>
      <c r="AD62" s="84"/>
      <c r="AE62" s="84"/>
      <c r="AF62" s="84"/>
      <c r="AG62" s="71"/>
      <c r="AH62" s="73"/>
      <c r="AI62" s="2"/>
    </row>
    <row r="63" spans="1:35" ht="18" customHeight="1">
      <c r="A63" s="87"/>
      <c r="B63" s="88" t="s">
        <v>245</v>
      </c>
      <c r="C63" s="38"/>
      <c r="D63" s="88"/>
      <c r="E63" s="88"/>
      <c r="F63" s="38"/>
      <c r="G63" s="38"/>
      <c r="H63" s="38"/>
      <c r="I63" s="38"/>
      <c r="J63" s="38"/>
      <c r="K63" s="38"/>
      <c r="L63" s="38"/>
      <c r="M63" s="84"/>
      <c r="N63" s="84"/>
      <c r="O63" s="84"/>
      <c r="P63" s="84"/>
      <c r="Q63" s="38"/>
      <c r="R63" s="38"/>
      <c r="S63" s="89"/>
      <c r="T63" s="89"/>
      <c r="U63" s="22"/>
      <c r="V63" s="89"/>
      <c r="W63" s="90"/>
      <c r="X63" s="88"/>
      <c r="Y63" s="84"/>
      <c r="Z63" s="84"/>
      <c r="AA63" s="84"/>
      <c r="AB63" s="84"/>
      <c r="AC63" s="84"/>
      <c r="AD63" s="84"/>
      <c r="AE63" s="84"/>
      <c r="AF63" s="84"/>
      <c r="AG63" s="71"/>
      <c r="AH63" s="73"/>
      <c r="AI63" s="2"/>
    </row>
    <row r="64" spans="1:35" ht="18" customHeight="1">
      <c r="A64" s="87"/>
      <c r="B64" s="88"/>
      <c r="C64" s="53"/>
      <c r="D64" s="88" t="s">
        <v>647</v>
      </c>
      <c r="E64" s="38"/>
      <c r="F64" s="38"/>
      <c r="G64" s="38"/>
      <c r="H64" s="38"/>
      <c r="I64" s="38"/>
      <c r="J64" s="38"/>
      <c r="K64" s="38"/>
      <c r="L64" s="38"/>
      <c r="M64" s="84"/>
      <c r="N64" s="84"/>
      <c r="O64" s="84"/>
      <c r="P64" s="84"/>
      <c r="Q64" s="38"/>
      <c r="R64" s="38"/>
      <c r="S64" s="89"/>
      <c r="T64" s="89"/>
      <c r="U64" s="89"/>
      <c r="V64" s="89"/>
      <c r="W64" s="90"/>
      <c r="X64" s="88"/>
      <c r="Y64" s="84"/>
      <c r="Z64" s="84"/>
      <c r="AA64" s="84"/>
      <c r="AB64" s="84"/>
      <c r="AC64" s="84"/>
      <c r="AD64" s="84"/>
      <c r="AE64" s="84"/>
      <c r="AF64" s="84"/>
      <c r="AG64" s="71"/>
      <c r="AH64" s="73"/>
      <c r="AI64" s="2"/>
    </row>
    <row r="65" spans="1:41" ht="18" customHeight="1">
      <c r="A65" s="87"/>
      <c r="B65" s="88"/>
      <c r="C65" s="38"/>
      <c r="D65" s="88" t="s">
        <v>262</v>
      </c>
      <c r="E65" s="38"/>
      <c r="F65" s="38"/>
      <c r="G65" s="38"/>
      <c r="H65" s="38"/>
      <c r="I65" s="38"/>
      <c r="J65" s="38"/>
      <c r="K65" s="38"/>
      <c r="L65" s="424">
        <f>IF('技術依頼書'!H31="■",'設計内容説明書'!P10,"")</f>
        <v>0</v>
      </c>
      <c r="M65" s="424"/>
      <c r="N65" s="424"/>
      <c r="O65" s="424"/>
      <c r="P65" s="22" t="s">
        <v>263</v>
      </c>
      <c r="Q65" s="71"/>
      <c r="R65" s="71"/>
      <c r="S65" s="74"/>
      <c r="T65" s="28" t="s">
        <v>43</v>
      </c>
      <c r="U65" s="22" t="s">
        <v>249</v>
      </c>
      <c r="V65" s="71"/>
      <c r="W65" s="424">
        <f>IF('技術依頼書'!H31="■",'設計内容説明書'!W10,"")</f>
        <v>0.6</v>
      </c>
      <c r="X65" s="424"/>
      <c r="Y65" s="424"/>
      <c r="Z65" s="424"/>
      <c r="AA65" s="425"/>
      <c r="AB65" s="88" t="s">
        <v>264</v>
      </c>
      <c r="AC65" s="83"/>
      <c r="AD65" s="83"/>
      <c r="AE65" s="83" t="s">
        <v>232</v>
      </c>
      <c r="AF65" s="428"/>
      <c r="AG65" s="429"/>
      <c r="AH65" s="73"/>
      <c r="AI65" s="2"/>
      <c r="AM65" s="305"/>
      <c r="AN65" s="306"/>
      <c r="AO65" s="307"/>
    </row>
    <row r="66" spans="1:41" ht="18" customHeight="1">
      <c r="A66" s="87"/>
      <c r="B66" s="88"/>
      <c r="C66" s="38"/>
      <c r="D66" s="88" t="s">
        <v>265</v>
      </c>
      <c r="E66" s="38"/>
      <c r="F66" s="38"/>
      <c r="G66" s="38"/>
      <c r="H66" s="38"/>
      <c r="I66" s="38"/>
      <c r="J66" s="38"/>
      <c r="K66" s="38"/>
      <c r="L66" s="409">
        <f>IF('技術依頼書'!H31="■",'設計内容説明書'!P11,"")</f>
        <v>0</v>
      </c>
      <c r="M66" s="409"/>
      <c r="N66" s="409"/>
      <c r="O66" s="409"/>
      <c r="P66" s="84"/>
      <c r="Q66" s="38"/>
      <c r="R66" s="38"/>
      <c r="S66" s="74"/>
      <c r="T66" s="28" t="s">
        <v>43</v>
      </c>
      <c r="U66" s="22" t="s">
        <v>249</v>
      </c>
      <c r="V66" s="71"/>
      <c r="W66" s="426">
        <f>IF('技術依頼書'!H31="■",'設計内容説明書'!W11,"")</f>
        <v>2.8</v>
      </c>
      <c r="X66" s="426"/>
      <c r="Y66" s="426"/>
      <c r="Z66" s="426"/>
      <c r="AA66" s="427"/>
      <c r="AB66" s="88"/>
      <c r="AC66" s="83"/>
      <c r="AD66" s="83"/>
      <c r="AE66" s="83" t="s">
        <v>232</v>
      </c>
      <c r="AF66" s="428"/>
      <c r="AG66" s="429"/>
      <c r="AH66" s="73"/>
      <c r="AI66" s="2"/>
      <c r="AM66" s="430"/>
      <c r="AN66" s="431"/>
      <c r="AO66" s="431"/>
    </row>
    <row r="67" spans="1:41" ht="18" customHeight="1">
      <c r="A67" s="87"/>
      <c r="B67" s="88"/>
      <c r="C67" s="53"/>
      <c r="D67" s="88" t="s">
        <v>648</v>
      </c>
      <c r="E67" s="38"/>
      <c r="F67" s="38"/>
      <c r="G67" s="38"/>
      <c r="H67" s="38"/>
      <c r="I67" s="38"/>
      <c r="J67" s="38"/>
      <c r="K67" s="38"/>
      <c r="L67" s="38"/>
      <c r="M67" s="84"/>
      <c r="N67" s="84"/>
      <c r="O67" s="84"/>
      <c r="P67" s="84"/>
      <c r="Q67" s="38"/>
      <c r="R67" s="38"/>
      <c r="S67" s="89"/>
      <c r="T67" s="89"/>
      <c r="U67" s="89"/>
      <c r="V67" s="89"/>
      <c r="W67" s="90"/>
      <c r="X67" s="88"/>
      <c r="Y67" s="84"/>
      <c r="Z67" s="84"/>
      <c r="AA67" s="84"/>
      <c r="AB67" s="84"/>
      <c r="AC67" s="84"/>
      <c r="AD67" s="84"/>
      <c r="AE67" s="84"/>
      <c r="AF67" s="84"/>
      <c r="AG67" s="71"/>
      <c r="AH67" s="73"/>
      <c r="AI67" s="2"/>
      <c r="AM67" s="430"/>
      <c r="AN67" s="431"/>
      <c r="AO67" s="431"/>
    </row>
    <row r="68" spans="1:41" ht="18" customHeight="1">
      <c r="A68" s="87"/>
      <c r="B68" s="88"/>
      <c r="C68" s="53"/>
      <c r="D68" s="88" t="s">
        <v>252</v>
      </c>
      <c r="E68" s="38"/>
      <c r="F68" s="38"/>
      <c r="G68" s="38"/>
      <c r="H68" s="38"/>
      <c r="I68" s="38"/>
      <c r="J68" s="38"/>
      <c r="K68" s="38"/>
      <c r="L68" s="38"/>
      <c r="M68" s="88"/>
      <c r="N68" s="88"/>
      <c r="O68" s="88"/>
      <c r="P68" s="88"/>
      <c r="Q68" s="38"/>
      <c r="R68" s="38"/>
      <c r="S68" s="89"/>
      <c r="T68" s="89"/>
      <c r="U68" s="89"/>
      <c r="V68" s="89"/>
      <c r="W68" s="90"/>
      <c r="X68" s="94"/>
      <c r="Y68" s="84"/>
      <c r="Z68" s="84"/>
      <c r="AA68" s="84"/>
      <c r="AB68" s="84"/>
      <c r="AC68" s="84"/>
      <c r="AD68" s="84"/>
      <c r="AE68" s="84"/>
      <c r="AF68" s="84"/>
      <c r="AG68" s="71"/>
      <c r="AH68" s="73"/>
      <c r="AI68" s="2"/>
      <c r="AM68" s="431"/>
      <c r="AN68" s="431"/>
      <c r="AO68" s="431"/>
    </row>
    <row r="69" spans="1:41" ht="18" customHeight="1">
      <c r="A69" s="87"/>
      <c r="B69" s="88"/>
      <c r="C69" s="38"/>
      <c r="D69" s="404" t="s">
        <v>43</v>
      </c>
      <c r="E69" s="406"/>
      <c r="F69" s="415"/>
      <c r="G69" s="416"/>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6"/>
      <c r="AF69" s="416"/>
      <c r="AG69" s="404" t="s">
        <v>232</v>
      </c>
      <c r="AH69" s="407"/>
      <c r="AI69" s="2"/>
      <c r="AM69" s="204"/>
      <c r="AN69" s="308"/>
      <c r="AO69" s="204"/>
    </row>
    <row r="70" spans="1:41" ht="18" customHeight="1">
      <c r="A70" s="87"/>
      <c r="B70" s="88"/>
      <c r="C70" s="53"/>
      <c r="D70" s="88" t="s">
        <v>629</v>
      </c>
      <c r="E70" s="38"/>
      <c r="F70" s="38"/>
      <c r="G70" s="38"/>
      <c r="H70" s="38"/>
      <c r="I70" s="38"/>
      <c r="J70" s="38"/>
      <c r="K70" s="38"/>
      <c r="L70" s="38"/>
      <c r="M70" s="84"/>
      <c r="N70" s="84"/>
      <c r="O70" s="84"/>
      <c r="P70" s="84"/>
      <c r="Q70" s="38"/>
      <c r="R70" s="38"/>
      <c r="S70" s="89"/>
      <c r="T70" s="89"/>
      <c r="U70" s="89"/>
      <c r="V70" s="89"/>
      <c r="W70" s="90"/>
      <c r="X70" s="88"/>
      <c r="Y70" s="84"/>
      <c r="Z70" s="84"/>
      <c r="AA70" s="84"/>
      <c r="AB70" s="84"/>
      <c r="AC70" s="84"/>
      <c r="AD70" s="84"/>
      <c r="AE70" s="84"/>
      <c r="AF70" s="84"/>
      <c r="AG70" s="71"/>
      <c r="AH70" s="73"/>
      <c r="AI70" s="2"/>
      <c r="AM70" s="204"/>
      <c r="AN70" s="308"/>
      <c r="AO70" s="204"/>
    </row>
    <row r="71" spans="1:41" ht="18" customHeight="1">
      <c r="A71" s="103"/>
      <c r="B71" s="88" t="s">
        <v>253</v>
      </c>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71"/>
      <c r="AH71" s="73"/>
      <c r="AI71" s="2"/>
      <c r="AM71" s="204"/>
      <c r="AN71" s="308"/>
      <c r="AO71" s="204"/>
    </row>
    <row r="72" spans="1:41" ht="18" customHeight="1">
      <c r="A72" s="87"/>
      <c r="B72" s="88"/>
      <c r="C72" s="53"/>
      <c r="D72" s="88" t="s">
        <v>649</v>
      </c>
      <c r="E72" s="38"/>
      <c r="F72" s="38"/>
      <c r="G72" s="38"/>
      <c r="H72" s="38"/>
      <c r="I72" s="38"/>
      <c r="J72" s="38"/>
      <c r="K72" s="38"/>
      <c r="L72" s="38"/>
      <c r="M72" s="84"/>
      <c r="N72" s="84"/>
      <c r="O72" s="84"/>
      <c r="P72" s="84"/>
      <c r="Q72" s="38"/>
      <c r="R72" s="38"/>
      <c r="S72" s="89"/>
      <c r="T72" s="89"/>
      <c r="U72" s="89"/>
      <c r="V72" s="89"/>
      <c r="W72" s="90"/>
      <c r="X72" s="88"/>
      <c r="Y72" s="84"/>
      <c r="Z72" s="84"/>
      <c r="AA72" s="84"/>
      <c r="AB72" s="84"/>
      <c r="AC72" s="84"/>
      <c r="AD72" s="84"/>
      <c r="AE72" s="84"/>
      <c r="AF72" s="84"/>
      <c r="AG72" s="71"/>
      <c r="AH72" s="73"/>
      <c r="AI72" s="2"/>
      <c r="AM72" s="204"/>
      <c r="AN72" s="308"/>
      <c r="AO72" s="204"/>
    </row>
    <row r="73" spans="1:41" ht="18" customHeight="1">
      <c r="A73" s="81"/>
      <c r="B73" s="88"/>
      <c r="C73" s="38"/>
      <c r="D73" s="22" t="s">
        <v>255</v>
      </c>
      <c r="E73" s="22"/>
      <c r="F73" s="38"/>
      <c r="G73" s="38"/>
      <c r="H73" s="38"/>
      <c r="I73" s="38"/>
      <c r="J73" s="38"/>
      <c r="K73" s="38"/>
      <c r="L73" s="38"/>
      <c r="M73" s="71"/>
      <c r="N73" s="71"/>
      <c r="O73" s="71"/>
      <c r="P73" s="71"/>
      <c r="Q73" s="38"/>
      <c r="R73" s="38"/>
      <c r="S73" s="409">
        <f>IF('技術依頼書'!H31="■",'設計内容説明書'!W13,"")</f>
        <v>0</v>
      </c>
      <c r="T73" s="409"/>
      <c r="U73" s="409"/>
      <c r="V73" s="409"/>
      <c r="W73" s="410"/>
      <c r="X73" s="22" t="s">
        <v>256</v>
      </c>
      <c r="Y73" s="71"/>
      <c r="Z73" s="88"/>
      <c r="AA73" s="88"/>
      <c r="AB73" s="83"/>
      <c r="AC73" s="88"/>
      <c r="AD73" s="83"/>
      <c r="AE73" s="83"/>
      <c r="AF73" s="83"/>
      <c r="AG73" s="404"/>
      <c r="AH73" s="407"/>
      <c r="AI73" s="2"/>
      <c r="AM73" s="204"/>
      <c r="AN73" s="308"/>
      <c r="AO73" s="205"/>
    </row>
    <row r="74" spans="1:41" ht="18" customHeight="1">
      <c r="A74" s="81"/>
      <c r="B74" s="88"/>
      <c r="C74" s="38"/>
      <c r="D74" s="22" t="s">
        <v>257</v>
      </c>
      <c r="E74" s="38"/>
      <c r="F74" s="38"/>
      <c r="G74" s="38"/>
      <c r="H74" s="38"/>
      <c r="I74" s="38"/>
      <c r="J74" s="38"/>
      <c r="K74" s="38"/>
      <c r="L74" s="38"/>
      <c r="M74" s="71"/>
      <c r="N74" s="71"/>
      <c r="O74" s="71"/>
      <c r="P74" s="71"/>
      <c r="Q74" s="38"/>
      <c r="R74" s="38"/>
      <c r="S74" s="409">
        <f>IF('技術依頼書'!H31="■",'設計内容説明書'!P13,"")</f>
        <v>0</v>
      </c>
      <c r="T74" s="409"/>
      <c r="U74" s="409"/>
      <c r="V74" s="409"/>
      <c r="W74" s="410"/>
      <c r="X74" s="22" t="s">
        <v>256</v>
      </c>
      <c r="Y74" s="71"/>
      <c r="Z74" s="88"/>
      <c r="AA74" s="88"/>
      <c r="AB74" s="83"/>
      <c r="AC74" s="88"/>
      <c r="AD74" s="83"/>
      <c r="AE74" s="83"/>
      <c r="AF74" s="83"/>
      <c r="AG74" s="404"/>
      <c r="AH74" s="407"/>
      <c r="AI74" s="2"/>
      <c r="AM74" s="204"/>
      <c r="AN74" s="308"/>
      <c r="AO74" s="205"/>
    </row>
    <row r="75" spans="1:41" ht="18" customHeight="1">
      <c r="A75" s="81"/>
      <c r="B75" s="88"/>
      <c r="C75" s="38"/>
      <c r="D75" s="88" t="s">
        <v>258</v>
      </c>
      <c r="E75" s="88"/>
      <c r="F75" s="88"/>
      <c r="G75" s="91" t="s">
        <v>43</v>
      </c>
      <c r="H75" s="424">
        <f>IF('技術依頼書'!H31="■",'設計内容説明書'!P15,"")</f>
        <v>0</v>
      </c>
      <c r="I75" s="424"/>
      <c r="J75" s="424"/>
      <c r="K75" s="424"/>
      <c r="L75" s="425"/>
      <c r="M75" s="83" t="s">
        <v>232</v>
      </c>
      <c r="N75" s="83"/>
      <c r="O75" s="84"/>
      <c r="P75" s="84"/>
      <c r="Q75" s="38"/>
      <c r="R75" s="38"/>
      <c r="S75" s="89"/>
      <c r="T75" s="89"/>
      <c r="U75" s="89"/>
      <c r="V75" s="89"/>
      <c r="W75" s="90"/>
      <c r="X75" s="88"/>
      <c r="Y75" s="84"/>
      <c r="Z75" s="84"/>
      <c r="AA75" s="84"/>
      <c r="AB75" s="84"/>
      <c r="AC75" s="84"/>
      <c r="AD75" s="83"/>
      <c r="AE75" s="83"/>
      <c r="AF75" s="83"/>
      <c r="AG75" s="404"/>
      <c r="AH75" s="407"/>
      <c r="AI75" s="2"/>
      <c r="AM75" s="204"/>
      <c r="AN75" s="308"/>
      <c r="AO75" s="205"/>
    </row>
    <row r="76" spans="1:41" ht="18" customHeight="1">
      <c r="A76" s="87"/>
      <c r="B76" s="88"/>
      <c r="C76" s="53"/>
      <c r="D76" s="88" t="s">
        <v>650</v>
      </c>
      <c r="E76" s="38"/>
      <c r="F76" s="38"/>
      <c r="G76" s="38"/>
      <c r="H76" s="38"/>
      <c r="I76" s="38"/>
      <c r="J76" s="38"/>
      <c r="K76" s="38"/>
      <c r="L76" s="38"/>
      <c r="M76" s="84"/>
      <c r="N76" s="84"/>
      <c r="O76" s="84"/>
      <c r="P76" s="84"/>
      <c r="Q76" s="38"/>
      <c r="R76" s="38"/>
      <c r="S76" s="89"/>
      <c r="T76" s="89"/>
      <c r="U76" s="89"/>
      <c r="V76" s="89"/>
      <c r="W76" s="90"/>
      <c r="X76" s="88"/>
      <c r="Y76" s="84"/>
      <c r="Z76" s="84"/>
      <c r="AA76" s="84"/>
      <c r="AB76" s="84"/>
      <c r="AC76" s="84"/>
      <c r="AD76" s="84"/>
      <c r="AE76" s="84"/>
      <c r="AF76" s="84"/>
      <c r="AG76" s="71"/>
      <c r="AH76" s="73"/>
      <c r="AI76" s="2"/>
      <c r="AM76" s="204"/>
      <c r="AN76" s="308"/>
      <c r="AO76" s="204"/>
    </row>
    <row r="77" spans="1:41" ht="18" customHeight="1">
      <c r="A77" s="87"/>
      <c r="B77" s="88"/>
      <c r="C77" s="53"/>
      <c r="D77" s="88" t="s">
        <v>252</v>
      </c>
      <c r="E77" s="38"/>
      <c r="F77" s="38"/>
      <c r="G77" s="38"/>
      <c r="H77" s="38"/>
      <c r="I77" s="38"/>
      <c r="J77" s="38"/>
      <c r="K77" s="38"/>
      <c r="L77" s="38"/>
      <c r="M77" s="88"/>
      <c r="N77" s="88"/>
      <c r="O77" s="88"/>
      <c r="P77" s="88"/>
      <c r="Q77" s="38"/>
      <c r="R77" s="38"/>
      <c r="S77" s="89"/>
      <c r="T77" s="89"/>
      <c r="U77" s="89"/>
      <c r="V77" s="89"/>
      <c r="W77" s="90"/>
      <c r="X77" s="94"/>
      <c r="Y77" s="84"/>
      <c r="Z77" s="84"/>
      <c r="AA77" s="84"/>
      <c r="AB77" s="84"/>
      <c r="AC77" s="84"/>
      <c r="AD77" s="84"/>
      <c r="AE77" s="84"/>
      <c r="AF77" s="84"/>
      <c r="AG77" s="71"/>
      <c r="AH77" s="73"/>
      <c r="AI77" s="2"/>
      <c r="AM77" s="204"/>
      <c r="AN77" s="204"/>
      <c r="AO77" s="205"/>
    </row>
    <row r="78" spans="1:35" ht="18" customHeight="1">
      <c r="A78" s="87"/>
      <c r="B78" s="88"/>
      <c r="C78" s="38"/>
      <c r="D78" s="404" t="s">
        <v>43</v>
      </c>
      <c r="E78" s="406"/>
      <c r="F78" s="415"/>
      <c r="G78" s="416"/>
      <c r="H78" s="416"/>
      <c r="I78" s="416"/>
      <c r="J78" s="416"/>
      <c r="K78" s="416"/>
      <c r="L78" s="416"/>
      <c r="M78" s="416"/>
      <c r="N78" s="416"/>
      <c r="O78" s="416"/>
      <c r="P78" s="416"/>
      <c r="Q78" s="416"/>
      <c r="R78" s="416"/>
      <c r="S78" s="416"/>
      <c r="T78" s="416"/>
      <c r="U78" s="416"/>
      <c r="V78" s="416"/>
      <c r="W78" s="416"/>
      <c r="X78" s="416"/>
      <c r="Y78" s="416"/>
      <c r="Z78" s="416"/>
      <c r="AA78" s="416"/>
      <c r="AB78" s="416"/>
      <c r="AC78" s="416"/>
      <c r="AD78" s="416"/>
      <c r="AE78" s="416"/>
      <c r="AF78" s="416"/>
      <c r="AG78" s="404" t="s">
        <v>232</v>
      </c>
      <c r="AH78" s="407"/>
      <c r="AI78" s="2"/>
    </row>
    <row r="79" spans="1:35" ht="18" customHeight="1">
      <c r="A79" s="87"/>
      <c r="B79" s="88"/>
      <c r="C79" s="53"/>
      <c r="D79" s="88" t="s">
        <v>629</v>
      </c>
      <c r="E79" s="38"/>
      <c r="F79" s="38"/>
      <c r="G79" s="38"/>
      <c r="H79" s="38"/>
      <c r="I79" s="38"/>
      <c r="J79" s="38"/>
      <c r="K79" s="38"/>
      <c r="L79" s="38"/>
      <c r="M79" s="84"/>
      <c r="N79" s="84"/>
      <c r="O79" s="84"/>
      <c r="P79" s="84"/>
      <c r="Q79" s="38"/>
      <c r="R79" s="38"/>
      <c r="S79" s="89"/>
      <c r="T79" s="89"/>
      <c r="U79" s="89"/>
      <c r="V79" s="89"/>
      <c r="W79" s="90"/>
      <c r="X79" s="88"/>
      <c r="Y79" s="84"/>
      <c r="Z79" s="84"/>
      <c r="AA79" s="84"/>
      <c r="AB79" s="84"/>
      <c r="AC79" s="84"/>
      <c r="AD79" s="84"/>
      <c r="AE79" s="84"/>
      <c r="AF79" s="84"/>
      <c r="AG79" s="71"/>
      <c r="AH79" s="73"/>
      <c r="AI79" s="2"/>
    </row>
    <row r="80" spans="1:35" ht="18" customHeight="1">
      <c r="A80" s="81"/>
      <c r="B80" s="82" t="s">
        <v>266</v>
      </c>
      <c r="C80" s="83"/>
      <c r="D80" s="83"/>
      <c r="E80" s="83"/>
      <c r="F80" s="83"/>
      <c r="G80" s="83"/>
      <c r="H80" s="83"/>
      <c r="I80" s="83"/>
      <c r="J80" s="83"/>
      <c r="K80" s="83"/>
      <c r="L80" s="83"/>
      <c r="M80" s="83"/>
      <c r="N80" s="84"/>
      <c r="O80" s="84"/>
      <c r="P80" s="85"/>
      <c r="Q80" s="85"/>
      <c r="R80" s="85"/>
      <c r="S80" s="86"/>
      <c r="T80" s="86"/>
      <c r="U80" s="86"/>
      <c r="V80" s="86"/>
      <c r="W80" s="86"/>
      <c r="X80" s="84"/>
      <c r="Y80" s="84"/>
      <c r="Z80" s="84"/>
      <c r="AA80" s="84"/>
      <c r="AB80" s="84"/>
      <c r="AC80" s="84"/>
      <c r="AD80" s="84"/>
      <c r="AE80" s="84"/>
      <c r="AF80" s="84"/>
      <c r="AG80" s="71"/>
      <c r="AH80" s="73"/>
      <c r="AI80" s="2"/>
    </row>
    <row r="81" spans="1:35" ht="18" customHeight="1">
      <c r="A81" s="87"/>
      <c r="B81" s="88" t="s">
        <v>245</v>
      </c>
      <c r="C81" s="38"/>
      <c r="D81" s="88"/>
      <c r="E81" s="88"/>
      <c r="F81" s="38"/>
      <c r="G81" s="38"/>
      <c r="H81" s="38"/>
      <c r="I81" s="38"/>
      <c r="J81" s="38"/>
      <c r="K81" s="38"/>
      <c r="L81" s="38"/>
      <c r="M81" s="84"/>
      <c r="N81" s="84"/>
      <c r="O81" s="84"/>
      <c r="P81" s="84"/>
      <c r="Q81" s="38"/>
      <c r="R81" s="38"/>
      <c r="S81" s="89"/>
      <c r="T81" s="89"/>
      <c r="U81" s="22"/>
      <c r="V81" s="89"/>
      <c r="W81" s="90"/>
      <c r="X81" s="88"/>
      <c r="Y81" s="84"/>
      <c r="Z81" s="84"/>
      <c r="AA81" s="84"/>
      <c r="AB81" s="84"/>
      <c r="AC81" s="84"/>
      <c r="AD81" s="84"/>
      <c r="AE81" s="84"/>
      <c r="AF81" s="84"/>
      <c r="AG81" s="71"/>
      <c r="AH81" s="73"/>
      <c r="AI81" s="2"/>
    </row>
    <row r="82" spans="1:35" ht="18" customHeight="1">
      <c r="A82" s="87"/>
      <c r="B82" s="88"/>
      <c r="C82" s="53"/>
      <c r="D82" s="88" t="s">
        <v>651</v>
      </c>
      <c r="E82" s="38"/>
      <c r="F82" s="38"/>
      <c r="G82" s="38"/>
      <c r="H82" s="38"/>
      <c r="I82" s="38"/>
      <c r="J82" s="38"/>
      <c r="K82" s="38"/>
      <c r="L82" s="38"/>
      <c r="M82" s="84"/>
      <c r="N82" s="84"/>
      <c r="O82" s="84"/>
      <c r="P82" s="84"/>
      <c r="Q82" s="38"/>
      <c r="R82" s="38"/>
      <c r="S82" s="89"/>
      <c r="T82" s="89"/>
      <c r="U82" s="89"/>
      <c r="V82" s="89"/>
      <c r="W82" s="90"/>
      <c r="X82" s="88"/>
      <c r="Y82" s="84"/>
      <c r="Z82" s="84"/>
      <c r="AA82" s="84"/>
      <c r="AB82" s="84"/>
      <c r="AC82" s="84"/>
      <c r="AD82" s="84"/>
      <c r="AE82" s="84"/>
      <c r="AF82" s="84"/>
      <c r="AG82" s="71"/>
      <c r="AH82" s="73"/>
      <c r="AI82" s="2"/>
    </row>
    <row r="83" spans="1:35" ht="18" customHeight="1">
      <c r="A83" s="87"/>
      <c r="B83" s="88"/>
      <c r="C83" s="53"/>
      <c r="D83" s="88" t="s">
        <v>652</v>
      </c>
      <c r="E83" s="38"/>
      <c r="F83" s="38"/>
      <c r="G83" s="38"/>
      <c r="H83" s="38"/>
      <c r="I83" s="38"/>
      <c r="J83" s="38"/>
      <c r="K83" s="38"/>
      <c r="L83" s="38"/>
      <c r="M83" s="84"/>
      <c r="N83" s="84"/>
      <c r="O83" s="84"/>
      <c r="P83" s="84"/>
      <c r="Q83" s="38"/>
      <c r="R83" s="38"/>
      <c r="S83" s="89"/>
      <c r="T83" s="89"/>
      <c r="U83" s="89"/>
      <c r="V83" s="89"/>
      <c r="W83" s="90"/>
      <c r="X83" s="88"/>
      <c r="Y83" s="84"/>
      <c r="Z83" s="84"/>
      <c r="AA83" s="84"/>
      <c r="AB83" s="84"/>
      <c r="AC83" s="84"/>
      <c r="AD83" s="84"/>
      <c r="AE83" s="84"/>
      <c r="AF83" s="84"/>
      <c r="AG83" s="71"/>
      <c r="AH83" s="73"/>
      <c r="AI83" s="2"/>
    </row>
    <row r="84" spans="1:35" ht="18" customHeight="1">
      <c r="A84" s="87"/>
      <c r="B84" s="88"/>
      <c r="C84" s="53"/>
      <c r="D84" s="88" t="s">
        <v>252</v>
      </c>
      <c r="E84" s="38"/>
      <c r="F84" s="38"/>
      <c r="G84" s="38"/>
      <c r="H84" s="38"/>
      <c r="I84" s="38"/>
      <c r="J84" s="38"/>
      <c r="K84" s="38"/>
      <c r="L84" s="38"/>
      <c r="M84" s="88"/>
      <c r="N84" s="88"/>
      <c r="O84" s="88"/>
      <c r="P84" s="88"/>
      <c r="Q84" s="38"/>
      <c r="R84" s="38"/>
      <c r="S84" s="89"/>
      <c r="T84" s="89"/>
      <c r="U84" s="89"/>
      <c r="V84" s="89"/>
      <c r="W84" s="90"/>
      <c r="X84" s="94"/>
      <c r="Y84" s="84"/>
      <c r="Z84" s="84"/>
      <c r="AA84" s="84"/>
      <c r="AB84" s="84"/>
      <c r="AC84" s="84"/>
      <c r="AD84" s="84"/>
      <c r="AE84" s="84"/>
      <c r="AF84" s="84"/>
      <c r="AG84" s="71"/>
      <c r="AH84" s="73"/>
      <c r="AI84" s="2"/>
    </row>
    <row r="85" spans="1:35" ht="18" customHeight="1">
      <c r="A85" s="87"/>
      <c r="B85" s="88"/>
      <c r="C85" s="38"/>
      <c r="D85" s="404" t="s">
        <v>43</v>
      </c>
      <c r="E85" s="406"/>
      <c r="F85" s="415"/>
      <c r="G85" s="416"/>
      <c r="H85" s="416"/>
      <c r="I85" s="416"/>
      <c r="J85" s="416"/>
      <c r="K85" s="416"/>
      <c r="L85" s="416"/>
      <c r="M85" s="416"/>
      <c r="N85" s="416"/>
      <c r="O85" s="416"/>
      <c r="P85" s="416"/>
      <c r="Q85" s="416"/>
      <c r="R85" s="416"/>
      <c r="S85" s="416"/>
      <c r="T85" s="416"/>
      <c r="U85" s="416"/>
      <c r="V85" s="416"/>
      <c r="W85" s="416"/>
      <c r="X85" s="416"/>
      <c r="Y85" s="416"/>
      <c r="Z85" s="416"/>
      <c r="AA85" s="416"/>
      <c r="AB85" s="416"/>
      <c r="AC85" s="416"/>
      <c r="AD85" s="416"/>
      <c r="AE85" s="416"/>
      <c r="AF85" s="416"/>
      <c r="AG85" s="404" t="s">
        <v>232</v>
      </c>
      <c r="AH85" s="407"/>
      <c r="AI85" s="2"/>
    </row>
    <row r="86" spans="1:35" ht="18" customHeight="1">
      <c r="A86" s="87"/>
      <c r="B86" s="88"/>
      <c r="C86" s="53"/>
      <c r="D86" s="88" t="s">
        <v>629</v>
      </c>
      <c r="E86" s="38"/>
      <c r="F86" s="38"/>
      <c r="G86" s="38"/>
      <c r="H86" s="38"/>
      <c r="I86" s="38"/>
      <c r="J86" s="38"/>
      <c r="K86" s="38"/>
      <c r="L86" s="38"/>
      <c r="M86" s="84"/>
      <c r="N86" s="84"/>
      <c r="O86" s="84"/>
      <c r="P86" s="84"/>
      <c r="Q86" s="38"/>
      <c r="R86" s="38"/>
      <c r="S86" s="89"/>
      <c r="T86" s="89"/>
      <c r="U86" s="89"/>
      <c r="V86" s="89"/>
      <c r="W86" s="90"/>
      <c r="X86" s="88"/>
      <c r="Y86" s="84"/>
      <c r="Z86" s="84"/>
      <c r="AA86" s="84"/>
      <c r="AB86" s="84"/>
      <c r="AC86" s="84"/>
      <c r="AD86" s="84"/>
      <c r="AE86" s="84"/>
      <c r="AF86" s="84"/>
      <c r="AG86" s="71"/>
      <c r="AH86" s="73"/>
      <c r="AI86" s="2"/>
    </row>
    <row r="87" spans="1:35" ht="18" customHeight="1">
      <c r="A87" s="103"/>
      <c r="B87" s="88" t="s">
        <v>253</v>
      </c>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71"/>
      <c r="AH87" s="73"/>
      <c r="AI87" s="2"/>
    </row>
    <row r="88" spans="1:35" ht="18" customHeight="1">
      <c r="A88" s="87"/>
      <c r="B88" s="88"/>
      <c r="C88" s="53"/>
      <c r="D88" s="88" t="s">
        <v>653</v>
      </c>
      <c r="E88" s="38"/>
      <c r="F88" s="38"/>
      <c r="G88" s="38"/>
      <c r="H88" s="38"/>
      <c r="I88" s="38"/>
      <c r="J88" s="38"/>
      <c r="K88" s="38"/>
      <c r="L88" s="38"/>
      <c r="M88" s="84"/>
      <c r="N88" s="84"/>
      <c r="O88" s="84"/>
      <c r="P88" s="84"/>
      <c r="Q88" s="38"/>
      <c r="R88" s="38"/>
      <c r="S88" s="89"/>
      <c r="T88" s="89"/>
      <c r="U88" s="89"/>
      <c r="V88" s="89"/>
      <c r="W88" s="90"/>
      <c r="X88" s="88"/>
      <c r="Y88" s="84"/>
      <c r="Z88" s="84"/>
      <c r="AA88" s="84"/>
      <c r="AB88" s="84"/>
      <c r="AC88" s="84"/>
      <c r="AD88" s="84"/>
      <c r="AE88" s="84"/>
      <c r="AF88" s="84"/>
      <c r="AG88" s="71"/>
      <c r="AH88" s="73"/>
      <c r="AI88" s="2"/>
    </row>
    <row r="89" spans="1:35" ht="18" customHeight="1">
      <c r="A89" s="81"/>
      <c r="B89" s="88"/>
      <c r="C89" s="38"/>
      <c r="D89" s="22" t="s">
        <v>255</v>
      </c>
      <c r="E89" s="22"/>
      <c r="F89" s="38"/>
      <c r="G89" s="38"/>
      <c r="H89" s="38"/>
      <c r="I89" s="38"/>
      <c r="J89" s="38"/>
      <c r="K89" s="38"/>
      <c r="L89" s="38"/>
      <c r="M89" s="71"/>
      <c r="N89" s="71"/>
      <c r="O89" s="71"/>
      <c r="P89" s="71"/>
      <c r="Q89" s="38"/>
      <c r="R89" s="38"/>
      <c r="S89" s="411"/>
      <c r="T89" s="411"/>
      <c r="U89" s="411"/>
      <c r="V89" s="411"/>
      <c r="W89" s="412"/>
      <c r="X89" s="22" t="s">
        <v>256</v>
      </c>
      <c r="Y89" s="71"/>
      <c r="Z89" s="88"/>
      <c r="AA89" s="88"/>
      <c r="AB89" s="83"/>
      <c r="AC89" s="88"/>
      <c r="AD89" s="83"/>
      <c r="AE89" s="83"/>
      <c r="AF89" s="83"/>
      <c r="AG89" s="404"/>
      <c r="AH89" s="407"/>
      <c r="AI89" s="2"/>
    </row>
    <row r="90" spans="1:35" ht="18" customHeight="1">
      <c r="A90" s="81"/>
      <c r="B90" s="88"/>
      <c r="C90" s="38"/>
      <c r="D90" s="22" t="s">
        <v>257</v>
      </c>
      <c r="E90" s="38"/>
      <c r="F90" s="38"/>
      <c r="G90" s="38"/>
      <c r="H90" s="38"/>
      <c r="I90" s="38"/>
      <c r="J90" s="38"/>
      <c r="K90" s="38"/>
      <c r="L90" s="38"/>
      <c r="M90" s="71"/>
      <c r="N90" s="71"/>
      <c r="O90" s="71"/>
      <c r="P90" s="71"/>
      <c r="Q90" s="38"/>
      <c r="R90" s="38"/>
      <c r="S90" s="411"/>
      <c r="T90" s="411"/>
      <c r="U90" s="411"/>
      <c r="V90" s="411"/>
      <c r="W90" s="412"/>
      <c r="X90" s="22" t="s">
        <v>256</v>
      </c>
      <c r="Y90" s="71"/>
      <c r="Z90" s="88"/>
      <c r="AA90" s="88"/>
      <c r="AB90" s="83"/>
      <c r="AC90" s="88"/>
      <c r="AD90" s="83"/>
      <c r="AE90" s="83"/>
      <c r="AF90" s="83"/>
      <c r="AG90" s="404"/>
      <c r="AH90" s="407"/>
      <c r="AI90" s="2"/>
    </row>
    <row r="91" spans="1:35" ht="18" customHeight="1">
      <c r="A91" s="81"/>
      <c r="B91" s="88"/>
      <c r="C91" s="38"/>
      <c r="D91" s="88" t="s">
        <v>258</v>
      </c>
      <c r="E91" s="88"/>
      <c r="F91" s="88"/>
      <c r="G91" s="91" t="s">
        <v>43</v>
      </c>
      <c r="H91" s="413"/>
      <c r="I91" s="413"/>
      <c r="J91" s="413"/>
      <c r="K91" s="413"/>
      <c r="L91" s="414"/>
      <c r="M91" s="83" t="s">
        <v>232</v>
      </c>
      <c r="N91" s="83"/>
      <c r="O91" s="84"/>
      <c r="P91" s="84"/>
      <c r="Q91" s="38"/>
      <c r="R91" s="38"/>
      <c r="S91" s="89"/>
      <c r="T91" s="89"/>
      <c r="U91" s="89"/>
      <c r="V91" s="89"/>
      <c r="W91" s="90"/>
      <c r="X91" s="88"/>
      <c r="Y91" s="84"/>
      <c r="Z91" s="84"/>
      <c r="AA91" s="84"/>
      <c r="AB91" s="84"/>
      <c r="AC91" s="84"/>
      <c r="AD91" s="83"/>
      <c r="AE91" s="83"/>
      <c r="AF91" s="83"/>
      <c r="AG91" s="404"/>
      <c r="AH91" s="407"/>
      <c r="AI91" s="2"/>
    </row>
    <row r="92" spans="1:35" ht="18" customHeight="1">
      <c r="A92" s="87"/>
      <c r="B92" s="88"/>
      <c r="C92" s="53"/>
      <c r="D92" s="88" t="s">
        <v>654</v>
      </c>
      <c r="E92" s="38"/>
      <c r="F92" s="38"/>
      <c r="G92" s="38"/>
      <c r="H92" s="38"/>
      <c r="I92" s="38"/>
      <c r="J92" s="38"/>
      <c r="K92" s="38"/>
      <c r="L92" s="38"/>
      <c r="M92" s="84"/>
      <c r="N92" s="84"/>
      <c r="O92" s="84"/>
      <c r="P92" s="84"/>
      <c r="Q92" s="38"/>
      <c r="R92" s="38"/>
      <c r="S92" s="89"/>
      <c r="T92" s="89"/>
      <c r="U92" s="89"/>
      <c r="V92" s="89"/>
      <c r="W92" s="90"/>
      <c r="X92" s="88"/>
      <c r="Y92" s="84"/>
      <c r="Z92" s="84"/>
      <c r="AA92" s="84"/>
      <c r="AB92" s="84"/>
      <c r="AC92" s="84"/>
      <c r="AD92" s="84"/>
      <c r="AE92" s="84"/>
      <c r="AF92" s="84"/>
      <c r="AG92" s="71"/>
      <c r="AH92" s="73"/>
      <c r="AI92" s="2"/>
    </row>
    <row r="93" spans="1:35" ht="18" customHeight="1">
      <c r="A93" s="87"/>
      <c r="B93" s="88"/>
      <c r="C93" s="53"/>
      <c r="D93" s="88" t="s">
        <v>252</v>
      </c>
      <c r="E93" s="38"/>
      <c r="F93" s="38"/>
      <c r="G93" s="38"/>
      <c r="H93" s="38"/>
      <c r="I93" s="38"/>
      <c r="J93" s="38"/>
      <c r="K93" s="38"/>
      <c r="L93" s="38"/>
      <c r="M93" s="88"/>
      <c r="N93" s="88"/>
      <c r="O93" s="88"/>
      <c r="P93" s="88"/>
      <c r="Q93" s="38"/>
      <c r="R93" s="38"/>
      <c r="S93" s="89"/>
      <c r="T93" s="89"/>
      <c r="U93" s="89"/>
      <c r="V93" s="89"/>
      <c r="W93" s="90"/>
      <c r="X93" s="94"/>
      <c r="Y93" s="84"/>
      <c r="Z93" s="84"/>
      <c r="AA93" s="84"/>
      <c r="AB93" s="84"/>
      <c r="AC93" s="84"/>
      <c r="AD93" s="84"/>
      <c r="AE93" s="84"/>
      <c r="AF93" s="84"/>
      <c r="AG93" s="71"/>
      <c r="AH93" s="73"/>
      <c r="AI93" s="2"/>
    </row>
    <row r="94" spans="1:35" ht="18" customHeight="1">
      <c r="A94" s="87"/>
      <c r="B94" s="88"/>
      <c r="C94" s="38"/>
      <c r="D94" s="404" t="s">
        <v>43</v>
      </c>
      <c r="E94" s="406"/>
      <c r="F94" s="415"/>
      <c r="G94" s="416"/>
      <c r="H94" s="416"/>
      <c r="I94" s="416"/>
      <c r="J94" s="416"/>
      <c r="K94" s="416"/>
      <c r="L94" s="416"/>
      <c r="M94" s="416"/>
      <c r="N94" s="416"/>
      <c r="O94" s="416"/>
      <c r="P94" s="416"/>
      <c r="Q94" s="416"/>
      <c r="R94" s="416"/>
      <c r="S94" s="416"/>
      <c r="T94" s="416"/>
      <c r="U94" s="416"/>
      <c r="V94" s="416"/>
      <c r="W94" s="416"/>
      <c r="X94" s="416"/>
      <c r="Y94" s="416"/>
      <c r="Z94" s="416"/>
      <c r="AA94" s="416"/>
      <c r="AB94" s="416"/>
      <c r="AC94" s="416"/>
      <c r="AD94" s="416"/>
      <c r="AE94" s="416"/>
      <c r="AF94" s="416"/>
      <c r="AG94" s="404" t="s">
        <v>232</v>
      </c>
      <c r="AH94" s="407"/>
      <c r="AI94" s="2"/>
    </row>
    <row r="95" spans="1:35" ht="18" customHeight="1">
      <c r="A95" s="95"/>
      <c r="B95" s="40"/>
      <c r="C95" s="96"/>
      <c r="D95" s="40" t="s">
        <v>635</v>
      </c>
      <c r="E95" s="41"/>
      <c r="F95" s="41"/>
      <c r="G95" s="41"/>
      <c r="H95" s="41"/>
      <c r="I95" s="41"/>
      <c r="J95" s="41"/>
      <c r="K95" s="41"/>
      <c r="L95" s="41"/>
      <c r="M95" s="76"/>
      <c r="N95" s="76"/>
      <c r="O95" s="76"/>
      <c r="P95" s="76"/>
      <c r="Q95" s="41"/>
      <c r="R95" s="41"/>
      <c r="S95" s="105"/>
      <c r="T95" s="105"/>
      <c r="U95" s="105"/>
      <c r="V95" s="105"/>
      <c r="W95" s="106"/>
      <c r="X95" s="40"/>
      <c r="Y95" s="76"/>
      <c r="Z95" s="76"/>
      <c r="AA95" s="76"/>
      <c r="AB95" s="76"/>
      <c r="AC95" s="76"/>
      <c r="AD95" s="76"/>
      <c r="AE95" s="76"/>
      <c r="AF95" s="76"/>
      <c r="AG95" s="76"/>
      <c r="AH95" s="79"/>
      <c r="AI95" s="2"/>
    </row>
    <row r="96" spans="1:35" ht="18" customHeight="1">
      <c r="A96" s="107"/>
      <c r="B96" s="108" t="s">
        <v>267</v>
      </c>
      <c r="C96" s="100"/>
      <c r="D96" s="100"/>
      <c r="E96" s="100"/>
      <c r="F96" s="100"/>
      <c r="G96" s="100"/>
      <c r="H96" s="100"/>
      <c r="I96" s="100"/>
      <c r="J96" s="100"/>
      <c r="K96" s="100"/>
      <c r="L96" s="100"/>
      <c r="M96" s="100"/>
      <c r="N96" s="109"/>
      <c r="O96" s="109"/>
      <c r="P96" s="110"/>
      <c r="Q96" s="110"/>
      <c r="R96" s="110"/>
      <c r="S96" s="111"/>
      <c r="T96" s="111"/>
      <c r="U96" s="111"/>
      <c r="V96" s="111"/>
      <c r="W96" s="111"/>
      <c r="X96" s="109"/>
      <c r="Y96" s="109"/>
      <c r="Z96" s="109"/>
      <c r="AA96" s="109"/>
      <c r="AB96" s="109"/>
      <c r="AC96" s="109"/>
      <c r="AD96" s="109"/>
      <c r="AE96" s="109"/>
      <c r="AF96" s="109"/>
      <c r="AG96" s="67"/>
      <c r="AH96" s="69"/>
      <c r="AI96" s="2"/>
    </row>
    <row r="97" spans="1:35" ht="18" customHeight="1">
      <c r="A97" s="87"/>
      <c r="B97" s="88"/>
      <c r="C97" s="53"/>
      <c r="D97" s="88" t="s">
        <v>268</v>
      </c>
      <c r="E97" s="38"/>
      <c r="F97" s="38"/>
      <c r="G97" s="38"/>
      <c r="H97" s="38"/>
      <c r="I97" s="38"/>
      <c r="J97" s="38"/>
      <c r="K97" s="38"/>
      <c r="L97" s="38"/>
      <c r="M97" s="84"/>
      <c r="N97" s="84"/>
      <c r="O97" s="84"/>
      <c r="P97" s="84"/>
      <c r="Q97" s="38"/>
      <c r="R97" s="38"/>
      <c r="S97" s="89"/>
      <c r="T97" s="89"/>
      <c r="U97" s="89"/>
      <c r="V97" s="89"/>
      <c r="W97" s="90"/>
      <c r="X97" s="88"/>
      <c r="Y97" s="84"/>
      <c r="Z97" s="84"/>
      <c r="AA97" s="84"/>
      <c r="AB97" s="84"/>
      <c r="AC97" s="84"/>
      <c r="AD97" s="84"/>
      <c r="AE97" s="84"/>
      <c r="AF97" s="84"/>
      <c r="AG97" s="71"/>
      <c r="AH97" s="73"/>
      <c r="AI97" s="2"/>
    </row>
    <row r="98" spans="1:35" ht="18" customHeight="1">
      <c r="A98" s="87"/>
      <c r="B98" s="88"/>
      <c r="C98" s="94" t="s">
        <v>269</v>
      </c>
      <c r="D98" s="88"/>
      <c r="E98" s="38"/>
      <c r="F98" s="38"/>
      <c r="G98" s="38"/>
      <c r="H98" s="38"/>
      <c r="I98" s="38"/>
      <c r="J98" s="38"/>
      <c r="K98" s="38"/>
      <c r="L98" s="38"/>
      <c r="M98" s="84"/>
      <c r="N98" s="84"/>
      <c r="O98" s="84"/>
      <c r="P98" s="84"/>
      <c r="Q98" s="38"/>
      <c r="R98" s="38"/>
      <c r="S98" s="89"/>
      <c r="T98" s="89"/>
      <c r="U98" s="89"/>
      <c r="V98" s="89"/>
      <c r="W98" s="90"/>
      <c r="X98" s="88"/>
      <c r="Y98" s="84"/>
      <c r="Z98" s="84"/>
      <c r="AA98" s="84"/>
      <c r="AB98" s="84"/>
      <c r="AC98" s="84"/>
      <c r="AD98" s="84"/>
      <c r="AE98" s="84"/>
      <c r="AF98" s="84"/>
      <c r="AG98" s="71"/>
      <c r="AH98" s="73"/>
      <c r="AI98" s="2"/>
    </row>
    <row r="99" spans="1:35" ht="18" customHeight="1">
      <c r="A99" s="87"/>
      <c r="B99" s="88"/>
      <c r="C99" s="94" t="s">
        <v>270</v>
      </c>
      <c r="D99" s="94"/>
      <c r="E99" s="88"/>
      <c r="F99" s="38"/>
      <c r="G99" s="38"/>
      <c r="H99" s="38"/>
      <c r="I99" s="38"/>
      <c r="J99" s="38"/>
      <c r="K99" s="38"/>
      <c r="L99" s="38"/>
      <c r="M99" s="84"/>
      <c r="N99" s="84"/>
      <c r="O99" s="84"/>
      <c r="P99" s="84"/>
      <c r="Q99" s="38"/>
      <c r="R99" s="38"/>
      <c r="S99" s="89"/>
      <c r="T99" s="89"/>
      <c r="U99" s="22"/>
      <c r="V99" s="89"/>
      <c r="W99" s="90"/>
      <c r="X99" s="88"/>
      <c r="Y99" s="84"/>
      <c r="Z99" s="84"/>
      <c r="AA99" s="84"/>
      <c r="AB99" s="84"/>
      <c r="AC99" s="84"/>
      <c r="AD99" s="84"/>
      <c r="AE99" s="84"/>
      <c r="AF99" s="84"/>
      <c r="AG99" s="71"/>
      <c r="AH99" s="73"/>
      <c r="AI99" s="2"/>
    </row>
    <row r="100" spans="1:35" ht="18" customHeight="1">
      <c r="A100" s="87"/>
      <c r="B100" s="88"/>
      <c r="C100" s="38"/>
      <c r="D100" s="53"/>
      <c r="E100" s="88" t="s">
        <v>246</v>
      </c>
      <c r="F100" s="38"/>
      <c r="G100" s="38"/>
      <c r="H100" s="38"/>
      <c r="I100" s="38"/>
      <c r="J100" s="38"/>
      <c r="K100" s="38"/>
      <c r="L100" s="38"/>
      <c r="M100" s="84"/>
      <c r="N100" s="84"/>
      <c r="O100" s="84"/>
      <c r="P100" s="84"/>
      <c r="Q100" s="38"/>
      <c r="R100" s="38"/>
      <c r="S100" s="89"/>
      <c r="T100" s="89"/>
      <c r="U100" s="22"/>
      <c r="V100" s="89"/>
      <c r="W100" s="90"/>
      <c r="X100" s="88"/>
      <c r="Y100" s="84"/>
      <c r="Z100" s="84"/>
      <c r="AA100" s="84"/>
      <c r="AB100" s="84"/>
      <c r="AC100" s="84"/>
      <c r="AD100" s="84"/>
      <c r="AE100" s="84"/>
      <c r="AF100" s="84"/>
      <c r="AG100" s="71"/>
      <c r="AH100" s="73"/>
      <c r="AI100" s="2"/>
    </row>
    <row r="101" spans="1:35" ht="18" customHeight="1">
      <c r="A101" s="87"/>
      <c r="B101" s="88"/>
      <c r="C101" s="38"/>
      <c r="D101" s="88"/>
      <c r="E101" s="88" t="s">
        <v>247</v>
      </c>
      <c r="F101" s="38"/>
      <c r="G101" s="38"/>
      <c r="H101" s="38"/>
      <c r="I101" s="38"/>
      <c r="J101" s="422"/>
      <c r="K101" s="422"/>
      <c r="L101" s="422"/>
      <c r="M101" s="422"/>
      <c r="N101" s="423"/>
      <c r="O101" s="38"/>
      <c r="P101" s="22" t="s">
        <v>248</v>
      </c>
      <c r="Q101" s="22"/>
      <c r="R101" s="71"/>
      <c r="S101" s="71"/>
      <c r="T101" s="21" t="s">
        <v>43</v>
      </c>
      <c r="U101" s="22" t="s">
        <v>249</v>
      </c>
      <c r="V101" s="22"/>
      <c r="W101" s="71"/>
      <c r="X101" s="422"/>
      <c r="Y101" s="422"/>
      <c r="Z101" s="422"/>
      <c r="AA101" s="422"/>
      <c r="AB101" s="423"/>
      <c r="AC101" s="404" t="s">
        <v>248</v>
      </c>
      <c r="AD101" s="406"/>
      <c r="AE101" s="406"/>
      <c r="AF101" s="406"/>
      <c r="AG101" s="22" t="s">
        <v>232</v>
      </c>
      <c r="AH101" s="112"/>
      <c r="AI101" s="113"/>
    </row>
    <row r="102" spans="1:35" ht="18" customHeight="1">
      <c r="A102" s="87"/>
      <c r="B102" s="88"/>
      <c r="C102" s="38"/>
      <c r="D102" s="88"/>
      <c r="E102" s="88" t="s">
        <v>250</v>
      </c>
      <c r="F102" s="83"/>
      <c r="G102" s="88"/>
      <c r="H102" s="83"/>
      <c r="I102" s="91" t="s">
        <v>43</v>
      </c>
      <c r="J102" s="413"/>
      <c r="K102" s="413"/>
      <c r="L102" s="413"/>
      <c r="M102" s="413"/>
      <c r="N102" s="414"/>
      <c r="O102" s="83" t="s">
        <v>232</v>
      </c>
      <c r="P102" s="83"/>
      <c r="Q102" s="83"/>
      <c r="R102" s="83"/>
      <c r="S102" s="83"/>
      <c r="T102" s="83"/>
      <c r="U102" s="83"/>
      <c r="V102" s="83"/>
      <c r="W102" s="83"/>
      <c r="X102" s="83"/>
      <c r="Y102" s="83"/>
      <c r="Z102" s="83"/>
      <c r="AA102" s="83"/>
      <c r="AB102" s="83"/>
      <c r="AC102" s="83"/>
      <c r="AD102" s="83"/>
      <c r="AE102" s="83"/>
      <c r="AF102" s="83"/>
      <c r="AG102" s="83"/>
      <c r="AH102" s="73"/>
      <c r="AI102" s="113"/>
    </row>
    <row r="103" spans="1:35" ht="18" customHeight="1">
      <c r="A103" s="87"/>
      <c r="B103" s="88"/>
      <c r="C103" s="38"/>
      <c r="D103" s="53"/>
      <c r="E103" s="88" t="s">
        <v>251</v>
      </c>
      <c r="F103" s="38"/>
      <c r="G103" s="38"/>
      <c r="H103" s="38"/>
      <c r="I103" s="38"/>
      <c r="J103" s="38"/>
      <c r="K103" s="38"/>
      <c r="L103" s="38"/>
      <c r="M103" s="38"/>
      <c r="N103" s="84"/>
      <c r="O103" s="84"/>
      <c r="P103" s="84"/>
      <c r="Q103" s="84"/>
      <c r="R103" s="38"/>
      <c r="S103" s="38"/>
      <c r="T103" s="89"/>
      <c r="U103" s="89"/>
      <c r="V103" s="89"/>
      <c r="W103" s="89"/>
      <c r="X103" s="90"/>
      <c r="Y103" s="88"/>
      <c r="Z103" s="84"/>
      <c r="AA103" s="84"/>
      <c r="AB103" s="84"/>
      <c r="AC103" s="84"/>
      <c r="AD103" s="84"/>
      <c r="AE103" s="84"/>
      <c r="AF103" s="84"/>
      <c r="AG103" s="84"/>
      <c r="AH103" s="73"/>
      <c r="AI103" s="113"/>
    </row>
    <row r="104" spans="1:35" ht="18" customHeight="1">
      <c r="A104" s="87"/>
      <c r="B104" s="88"/>
      <c r="C104" s="38"/>
      <c r="D104" s="38"/>
      <c r="E104" s="88" t="s">
        <v>247</v>
      </c>
      <c r="F104" s="38"/>
      <c r="G104" s="38"/>
      <c r="H104" s="38"/>
      <c r="I104" s="38"/>
      <c r="J104" s="422"/>
      <c r="K104" s="422"/>
      <c r="L104" s="422"/>
      <c r="M104" s="422"/>
      <c r="N104" s="423"/>
      <c r="O104" s="38"/>
      <c r="P104" s="22" t="s">
        <v>248</v>
      </c>
      <c r="Q104" s="22"/>
      <c r="R104" s="71"/>
      <c r="S104" s="71"/>
      <c r="T104" s="21" t="s">
        <v>43</v>
      </c>
      <c r="U104" s="22" t="s">
        <v>249</v>
      </c>
      <c r="V104" s="22"/>
      <c r="W104" s="71"/>
      <c r="X104" s="422"/>
      <c r="Y104" s="422"/>
      <c r="Z104" s="422"/>
      <c r="AA104" s="422"/>
      <c r="AB104" s="423"/>
      <c r="AC104" s="404" t="s">
        <v>248</v>
      </c>
      <c r="AD104" s="406"/>
      <c r="AE104" s="406"/>
      <c r="AF104" s="406"/>
      <c r="AG104" s="22" t="s">
        <v>232</v>
      </c>
      <c r="AH104" s="73"/>
      <c r="AI104" s="113"/>
    </row>
    <row r="105" spans="1:35" ht="18" customHeight="1">
      <c r="A105" s="87"/>
      <c r="B105" s="88"/>
      <c r="C105" s="38"/>
      <c r="D105" s="88"/>
      <c r="E105" s="88" t="s">
        <v>250</v>
      </c>
      <c r="F105" s="83"/>
      <c r="G105" s="88"/>
      <c r="H105" s="83"/>
      <c r="I105" s="91" t="s">
        <v>43</v>
      </c>
      <c r="J105" s="413"/>
      <c r="K105" s="413"/>
      <c r="L105" s="413"/>
      <c r="M105" s="413"/>
      <c r="N105" s="414"/>
      <c r="O105" s="83" t="s">
        <v>232</v>
      </c>
      <c r="P105" s="83"/>
      <c r="Q105" s="83"/>
      <c r="R105" s="83"/>
      <c r="S105" s="83"/>
      <c r="T105" s="83"/>
      <c r="U105" s="83"/>
      <c r="V105" s="83"/>
      <c r="W105" s="83"/>
      <c r="X105" s="83"/>
      <c r="Y105" s="83"/>
      <c r="Z105" s="83"/>
      <c r="AA105" s="83"/>
      <c r="AB105" s="83"/>
      <c r="AC105" s="83"/>
      <c r="AD105" s="83"/>
      <c r="AE105" s="83"/>
      <c r="AF105" s="83"/>
      <c r="AG105" s="83"/>
      <c r="AH105" s="73"/>
      <c r="AI105" s="113"/>
    </row>
    <row r="106" spans="1:35" ht="18" customHeight="1">
      <c r="A106" s="87"/>
      <c r="B106" s="88"/>
      <c r="C106" s="38"/>
      <c r="D106" s="53"/>
      <c r="E106" s="88" t="s">
        <v>252</v>
      </c>
      <c r="F106" s="38"/>
      <c r="G106" s="38"/>
      <c r="H106" s="38"/>
      <c r="I106" s="38"/>
      <c r="J106" s="38"/>
      <c r="K106" s="38"/>
      <c r="L106" s="38"/>
      <c r="M106" s="88"/>
      <c r="N106" s="88"/>
      <c r="O106" s="88"/>
      <c r="P106" s="88"/>
      <c r="Q106" s="38"/>
      <c r="R106" s="38"/>
      <c r="S106" s="89"/>
      <c r="T106" s="89"/>
      <c r="U106" s="89"/>
      <c r="V106" s="89"/>
      <c r="W106" s="90"/>
      <c r="X106" s="94"/>
      <c r="Y106" s="84"/>
      <c r="Z106" s="84"/>
      <c r="AA106" s="84"/>
      <c r="AB106" s="84"/>
      <c r="AC106" s="84"/>
      <c r="AD106" s="84"/>
      <c r="AE106" s="84"/>
      <c r="AF106" s="84"/>
      <c r="AG106" s="71"/>
      <c r="AH106" s="73"/>
      <c r="AI106" s="2"/>
    </row>
    <row r="107" spans="1:35" ht="18" customHeight="1">
      <c r="A107" s="87"/>
      <c r="B107" s="88"/>
      <c r="C107" s="38"/>
      <c r="D107" s="404" t="s">
        <v>43</v>
      </c>
      <c r="E107" s="406"/>
      <c r="F107" s="415"/>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04" t="s">
        <v>232</v>
      </c>
      <c r="AH107" s="407"/>
      <c r="AI107" s="2"/>
    </row>
    <row r="108" spans="1:35" ht="18" customHeight="1">
      <c r="A108" s="87"/>
      <c r="B108" s="88"/>
      <c r="C108" s="38"/>
      <c r="D108" s="53"/>
      <c r="E108" s="88" t="s">
        <v>627</v>
      </c>
      <c r="F108" s="83"/>
      <c r="G108" s="88"/>
      <c r="H108" s="83"/>
      <c r="I108" s="83"/>
      <c r="J108" s="83"/>
      <c r="K108" s="83"/>
      <c r="L108" s="83"/>
      <c r="M108" s="83"/>
      <c r="N108" s="83"/>
      <c r="O108" s="84"/>
      <c r="P108" s="84"/>
      <c r="Q108" s="38"/>
      <c r="R108" s="38"/>
      <c r="S108" s="89"/>
      <c r="T108" s="89"/>
      <c r="U108" s="22"/>
      <c r="V108" s="89"/>
      <c r="W108" s="90"/>
      <c r="X108" s="88"/>
      <c r="Y108" s="84"/>
      <c r="Z108" s="84"/>
      <c r="AA108" s="84"/>
      <c r="AB108" s="84"/>
      <c r="AC108" s="84"/>
      <c r="AD108" s="84"/>
      <c r="AE108" s="84"/>
      <c r="AF108" s="84"/>
      <c r="AG108" s="71"/>
      <c r="AH108" s="73"/>
      <c r="AI108" s="2"/>
    </row>
    <row r="109" spans="1:35" ht="18" customHeight="1">
      <c r="A109" s="87"/>
      <c r="B109" s="88"/>
      <c r="C109" s="88" t="s">
        <v>271</v>
      </c>
      <c r="D109" s="88"/>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4"/>
      <c r="AD109" s="84"/>
      <c r="AE109" s="84"/>
      <c r="AF109" s="84"/>
      <c r="AG109" s="71"/>
      <c r="AH109" s="73"/>
      <c r="AI109" s="2"/>
    </row>
    <row r="110" spans="1:35" ht="18" customHeight="1">
      <c r="A110" s="87"/>
      <c r="B110" s="88"/>
      <c r="C110" s="38"/>
      <c r="D110" s="53"/>
      <c r="E110" s="88" t="s">
        <v>254</v>
      </c>
      <c r="F110" s="38"/>
      <c r="G110" s="38"/>
      <c r="H110" s="38"/>
      <c r="I110" s="38"/>
      <c r="J110" s="38"/>
      <c r="K110" s="38"/>
      <c r="L110" s="38"/>
      <c r="M110" s="38"/>
      <c r="N110" s="84"/>
      <c r="O110" s="84"/>
      <c r="P110" s="84"/>
      <c r="Q110" s="84"/>
      <c r="R110" s="38"/>
      <c r="S110" s="38"/>
      <c r="T110" s="89"/>
      <c r="U110" s="89"/>
      <c r="V110" s="89"/>
      <c r="W110" s="89"/>
      <c r="X110" s="90"/>
      <c r="Y110" s="88"/>
      <c r="Z110" s="84"/>
      <c r="AA110" s="84"/>
      <c r="AB110" s="84"/>
      <c r="AC110" s="84"/>
      <c r="AD110" s="84"/>
      <c r="AE110" s="84"/>
      <c r="AF110" s="84"/>
      <c r="AG110" s="71"/>
      <c r="AH110" s="73"/>
      <c r="AI110" s="2"/>
    </row>
    <row r="111" spans="1:35" ht="18" customHeight="1">
      <c r="A111" s="87"/>
      <c r="B111" s="88"/>
      <c r="C111" s="38"/>
      <c r="D111" s="38"/>
      <c r="E111" s="22" t="s">
        <v>255</v>
      </c>
      <c r="F111" s="22"/>
      <c r="G111" s="38"/>
      <c r="H111" s="38"/>
      <c r="I111" s="38"/>
      <c r="J111" s="38"/>
      <c r="K111" s="38"/>
      <c r="L111" s="38"/>
      <c r="M111" s="38"/>
      <c r="N111" s="71"/>
      <c r="O111" s="71"/>
      <c r="P111" s="71"/>
      <c r="Q111" s="71"/>
      <c r="R111" s="38"/>
      <c r="S111" s="38"/>
      <c r="T111" s="411"/>
      <c r="U111" s="411"/>
      <c r="V111" s="411"/>
      <c r="W111" s="411"/>
      <c r="X111" s="412"/>
      <c r="Y111" s="22" t="s">
        <v>256</v>
      </c>
      <c r="Z111" s="71"/>
      <c r="AA111" s="88"/>
      <c r="AB111" s="84"/>
      <c r="AC111" s="84"/>
      <c r="AD111" s="84"/>
      <c r="AE111" s="84"/>
      <c r="AF111" s="84"/>
      <c r="AG111" s="71"/>
      <c r="AH111" s="73"/>
      <c r="AI111" s="2"/>
    </row>
    <row r="112" spans="1:35" ht="18" customHeight="1">
      <c r="A112" s="87"/>
      <c r="B112" s="88"/>
      <c r="C112" s="38"/>
      <c r="D112" s="38"/>
      <c r="E112" s="22" t="s">
        <v>257</v>
      </c>
      <c r="F112" s="38"/>
      <c r="G112" s="38"/>
      <c r="H112" s="38"/>
      <c r="I112" s="38"/>
      <c r="J112" s="38"/>
      <c r="K112" s="38"/>
      <c r="L112" s="38"/>
      <c r="M112" s="38"/>
      <c r="N112" s="71"/>
      <c r="O112" s="71"/>
      <c r="P112" s="71"/>
      <c r="Q112" s="71"/>
      <c r="R112" s="38"/>
      <c r="S112" s="38"/>
      <c r="T112" s="411"/>
      <c r="U112" s="411"/>
      <c r="V112" s="411"/>
      <c r="W112" s="411"/>
      <c r="X112" s="412"/>
      <c r="Y112" s="22" t="s">
        <v>256</v>
      </c>
      <c r="Z112" s="71"/>
      <c r="AA112" s="88"/>
      <c r="AB112" s="84"/>
      <c r="AC112" s="84"/>
      <c r="AD112" s="84"/>
      <c r="AE112" s="84"/>
      <c r="AF112" s="84"/>
      <c r="AG112" s="71"/>
      <c r="AH112" s="73"/>
      <c r="AI112" s="2"/>
    </row>
    <row r="113" spans="1:35" ht="18" customHeight="1">
      <c r="A113" s="87"/>
      <c r="B113" s="88"/>
      <c r="C113" s="38"/>
      <c r="D113" s="38"/>
      <c r="E113" s="88" t="s">
        <v>258</v>
      </c>
      <c r="F113" s="88"/>
      <c r="G113" s="88"/>
      <c r="H113" s="91" t="s">
        <v>43</v>
      </c>
      <c r="I113" s="413"/>
      <c r="J113" s="413"/>
      <c r="K113" s="413"/>
      <c r="L113" s="413"/>
      <c r="M113" s="414"/>
      <c r="N113" s="83" t="s">
        <v>232</v>
      </c>
      <c r="O113" s="83"/>
      <c r="P113" s="21" t="s">
        <v>43</v>
      </c>
      <c r="Q113" s="22" t="s">
        <v>259</v>
      </c>
      <c r="R113" s="88"/>
      <c r="S113" s="91"/>
      <c r="T113" s="21"/>
      <c r="U113" s="22"/>
      <c r="V113" s="413"/>
      <c r="W113" s="413"/>
      <c r="X113" s="413"/>
      <c r="Y113" s="413"/>
      <c r="Z113" s="414"/>
      <c r="AA113" s="83" t="s">
        <v>232</v>
      </c>
      <c r="AB113" s="84"/>
      <c r="AC113" s="84"/>
      <c r="AD113" s="84"/>
      <c r="AE113" s="84"/>
      <c r="AF113" s="84"/>
      <c r="AG113" s="71"/>
      <c r="AH113" s="73"/>
      <c r="AI113" s="2"/>
    </row>
    <row r="114" spans="1:35" ht="18" customHeight="1">
      <c r="A114" s="87"/>
      <c r="B114" s="88"/>
      <c r="C114" s="38"/>
      <c r="D114" s="53"/>
      <c r="E114" s="88" t="s">
        <v>260</v>
      </c>
      <c r="F114" s="38"/>
      <c r="G114" s="38"/>
      <c r="H114" s="38"/>
      <c r="I114" s="38"/>
      <c r="J114" s="38"/>
      <c r="K114" s="38"/>
      <c r="L114" s="38"/>
      <c r="M114" s="38"/>
      <c r="N114" s="84"/>
      <c r="O114" s="84"/>
      <c r="P114" s="84"/>
      <c r="Q114" s="84"/>
      <c r="R114" s="38"/>
      <c r="S114" s="38"/>
      <c r="T114" s="89"/>
      <c r="U114" s="89"/>
      <c r="V114" s="89"/>
      <c r="W114" s="89"/>
      <c r="X114" s="90"/>
      <c r="Y114" s="88"/>
      <c r="Z114" s="84"/>
      <c r="AA114" s="84"/>
      <c r="AB114" s="84"/>
      <c r="AC114" s="84"/>
      <c r="AD114" s="84"/>
      <c r="AE114" s="84"/>
      <c r="AF114" s="84"/>
      <c r="AG114" s="71"/>
      <c r="AH114" s="73"/>
      <c r="AI114" s="2"/>
    </row>
    <row r="115" spans="1:35" ht="18" customHeight="1">
      <c r="A115" s="87"/>
      <c r="B115" s="88"/>
      <c r="C115" s="38"/>
      <c r="D115" s="38"/>
      <c r="E115" s="88" t="s">
        <v>258</v>
      </c>
      <c r="F115" s="88"/>
      <c r="G115" s="88"/>
      <c r="H115" s="91" t="s">
        <v>43</v>
      </c>
      <c r="I115" s="413"/>
      <c r="J115" s="413"/>
      <c r="K115" s="413"/>
      <c r="L115" s="413"/>
      <c r="M115" s="414"/>
      <c r="N115" s="83" t="s">
        <v>232</v>
      </c>
      <c r="O115" s="83"/>
      <c r="P115" s="21" t="s">
        <v>43</v>
      </c>
      <c r="Q115" s="22" t="s">
        <v>259</v>
      </c>
      <c r="R115" s="88"/>
      <c r="S115" s="91"/>
      <c r="T115" s="21"/>
      <c r="U115" s="22"/>
      <c r="V115" s="413"/>
      <c r="W115" s="413"/>
      <c r="X115" s="413"/>
      <c r="Y115" s="413"/>
      <c r="Z115" s="414"/>
      <c r="AA115" s="83" t="s">
        <v>232</v>
      </c>
      <c r="AB115" s="84"/>
      <c r="AC115" s="84"/>
      <c r="AD115" s="84"/>
      <c r="AE115" s="84"/>
      <c r="AF115" s="84"/>
      <c r="AG115" s="71"/>
      <c r="AH115" s="73"/>
      <c r="AI115" s="2"/>
    </row>
    <row r="116" spans="1:35" ht="18" customHeight="1">
      <c r="A116" s="87"/>
      <c r="B116" s="88"/>
      <c r="C116" s="38"/>
      <c r="D116" s="53"/>
      <c r="E116" s="88" t="s">
        <v>252</v>
      </c>
      <c r="F116" s="38"/>
      <c r="G116" s="38"/>
      <c r="H116" s="38"/>
      <c r="I116" s="38"/>
      <c r="J116" s="38"/>
      <c r="K116" s="38"/>
      <c r="L116" s="38"/>
      <c r="M116" s="88"/>
      <c r="N116" s="88"/>
      <c r="O116" s="88"/>
      <c r="P116" s="88"/>
      <c r="Q116" s="38"/>
      <c r="R116" s="38"/>
      <c r="S116" s="89"/>
      <c r="T116" s="89"/>
      <c r="U116" s="89"/>
      <c r="V116" s="89"/>
      <c r="W116" s="90"/>
      <c r="X116" s="94"/>
      <c r="Y116" s="84"/>
      <c r="Z116" s="84"/>
      <c r="AA116" s="84"/>
      <c r="AB116" s="84"/>
      <c r="AC116" s="84"/>
      <c r="AD116" s="84"/>
      <c r="AE116" s="84"/>
      <c r="AF116" s="84"/>
      <c r="AG116" s="71"/>
      <c r="AH116" s="73"/>
      <c r="AI116" s="2"/>
    </row>
    <row r="117" spans="1:35" ht="18" customHeight="1">
      <c r="A117" s="87"/>
      <c r="B117" s="88"/>
      <c r="C117" s="38"/>
      <c r="D117" s="404" t="s">
        <v>43</v>
      </c>
      <c r="E117" s="406"/>
      <c r="F117" s="415"/>
      <c r="G117" s="416"/>
      <c r="H117" s="416"/>
      <c r="I117" s="416"/>
      <c r="J117" s="416"/>
      <c r="K117" s="416"/>
      <c r="L117" s="416"/>
      <c r="M117" s="416"/>
      <c r="N117" s="416"/>
      <c r="O117" s="416"/>
      <c r="P117" s="416"/>
      <c r="Q117" s="416"/>
      <c r="R117" s="416"/>
      <c r="S117" s="416"/>
      <c r="T117" s="416"/>
      <c r="U117" s="416"/>
      <c r="V117" s="416"/>
      <c r="W117" s="416"/>
      <c r="X117" s="416"/>
      <c r="Y117" s="416"/>
      <c r="Z117" s="416"/>
      <c r="AA117" s="416"/>
      <c r="AB117" s="416"/>
      <c r="AC117" s="416"/>
      <c r="AD117" s="416"/>
      <c r="AE117" s="416"/>
      <c r="AF117" s="416"/>
      <c r="AG117" s="404" t="s">
        <v>232</v>
      </c>
      <c r="AH117" s="407"/>
      <c r="AI117" s="2"/>
    </row>
    <row r="118" spans="1:35" ht="18" customHeight="1">
      <c r="A118" s="87"/>
      <c r="B118" s="88"/>
      <c r="C118" s="38"/>
      <c r="D118" s="53"/>
      <c r="E118" s="88" t="s">
        <v>628</v>
      </c>
      <c r="F118" s="38"/>
      <c r="G118" s="38"/>
      <c r="H118" s="38"/>
      <c r="I118" s="38"/>
      <c r="J118" s="38"/>
      <c r="K118" s="38"/>
      <c r="L118" s="38"/>
      <c r="M118" s="38"/>
      <c r="N118" s="84"/>
      <c r="O118" s="84"/>
      <c r="P118" s="84"/>
      <c r="Q118" s="84"/>
      <c r="R118" s="38"/>
      <c r="S118" s="38"/>
      <c r="T118" s="89"/>
      <c r="U118" s="89"/>
      <c r="V118" s="89"/>
      <c r="W118" s="89"/>
      <c r="X118" s="90"/>
      <c r="Y118" s="88"/>
      <c r="Z118" s="84"/>
      <c r="AA118" s="84"/>
      <c r="AB118" s="84"/>
      <c r="AC118" s="84"/>
      <c r="AD118" s="84"/>
      <c r="AE118" s="84"/>
      <c r="AF118" s="84"/>
      <c r="AG118" s="71"/>
      <c r="AH118" s="73"/>
      <c r="AI118" s="2"/>
    </row>
    <row r="119" spans="1:35" ht="18" customHeight="1">
      <c r="A119" s="87"/>
      <c r="B119" s="88"/>
      <c r="C119" s="38"/>
      <c r="D119" s="38"/>
      <c r="E119" s="22" t="s">
        <v>255</v>
      </c>
      <c r="F119" s="22"/>
      <c r="G119" s="38"/>
      <c r="H119" s="38"/>
      <c r="I119" s="38"/>
      <c r="J119" s="38"/>
      <c r="K119" s="38"/>
      <c r="L119" s="38"/>
      <c r="M119" s="38"/>
      <c r="N119" s="71"/>
      <c r="O119" s="71"/>
      <c r="P119" s="71"/>
      <c r="Q119" s="71"/>
      <c r="R119" s="38"/>
      <c r="S119" s="38"/>
      <c r="T119" s="411"/>
      <c r="U119" s="411"/>
      <c r="V119" s="411"/>
      <c r="W119" s="411"/>
      <c r="X119" s="412"/>
      <c r="Y119" s="22" t="s">
        <v>256</v>
      </c>
      <c r="Z119" s="71"/>
      <c r="AA119" s="88"/>
      <c r="AB119" s="84"/>
      <c r="AC119" s="84"/>
      <c r="AD119" s="84"/>
      <c r="AE119" s="84"/>
      <c r="AF119" s="84"/>
      <c r="AG119" s="71"/>
      <c r="AH119" s="73"/>
      <c r="AI119" s="2"/>
    </row>
    <row r="120" spans="1:35" ht="18" customHeight="1">
      <c r="A120" s="87"/>
      <c r="B120" s="88"/>
      <c r="C120" s="38"/>
      <c r="D120" s="38"/>
      <c r="E120" s="22" t="s">
        <v>257</v>
      </c>
      <c r="F120" s="38"/>
      <c r="G120" s="38"/>
      <c r="H120" s="38"/>
      <c r="I120" s="38"/>
      <c r="J120" s="38"/>
      <c r="K120" s="38"/>
      <c r="L120" s="38"/>
      <c r="M120" s="38"/>
      <c r="N120" s="71"/>
      <c r="O120" s="71"/>
      <c r="P120" s="71"/>
      <c r="Q120" s="71"/>
      <c r="R120" s="38"/>
      <c r="S120" s="38"/>
      <c r="T120" s="411"/>
      <c r="U120" s="411"/>
      <c r="V120" s="411"/>
      <c r="W120" s="411"/>
      <c r="X120" s="412"/>
      <c r="Y120" s="22" t="s">
        <v>256</v>
      </c>
      <c r="Z120" s="71"/>
      <c r="AA120" s="88"/>
      <c r="AB120" s="84"/>
      <c r="AC120" s="84"/>
      <c r="AD120" s="84"/>
      <c r="AE120" s="84"/>
      <c r="AF120" s="84"/>
      <c r="AG120" s="71"/>
      <c r="AH120" s="73"/>
      <c r="AI120" s="2"/>
    </row>
    <row r="121" spans="1:35" ht="18" customHeight="1">
      <c r="A121" s="87"/>
      <c r="B121" s="88"/>
      <c r="C121" s="38"/>
      <c r="D121" s="38"/>
      <c r="E121" s="88" t="s">
        <v>258</v>
      </c>
      <c r="F121" s="88"/>
      <c r="G121" s="88"/>
      <c r="H121" s="91" t="s">
        <v>43</v>
      </c>
      <c r="I121" s="413"/>
      <c r="J121" s="413"/>
      <c r="K121" s="413"/>
      <c r="L121" s="413"/>
      <c r="M121" s="414"/>
      <c r="N121" s="83" t="s">
        <v>232</v>
      </c>
      <c r="O121" s="83"/>
      <c r="P121" s="21" t="s">
        <v>43</v>
      </c>
      <c r="Q121" s="22" t="s">
        <v>259</v>
      </c>
      <c r="R121" s="88"/>
      <c r="S121" s="91"/>
      <c r="T121" s="21"/>
      <c r="U121" s="22"/>
      <c r="V121" s="413"/>
      <c r="W121" s="413"/>
      <c r="X121" s="413"/>
      <c r="Y121" s="413"/>
      <c r="Z121" s="414"/>
      <c r="AA121" s="83" t="s">
        <v>232</v>
      </c>
      <c r="AB121" s="84"/>
      <c r="AC121" s="84"/>
      <c r="AD121" s="84"/>
      <c r="AE121" s="84"/>
      <c r="AF121" s="84"/>
      <c r="AG121" s="71"/>
      <c r="AH121" s="73"/>
      <c r="AI121" s="2"/>
    </row>
    <row r="122" spans="1:35" ht="18" customHeight="1">
      <c r="A122" s="87"/>
      <c r="B122" s="88"/>
      <c r="C122" s="94" t="s">
        <v>272</v>
      </c>
      <c r="D122" s="88"/>
      <c r="E122" s="38"/>
      <c r="F122" s="38"/>
      <c r="G122" s="38"/>
      <c r="H122" s="38"/>
      <c r="I122" s="38"/>
      <c r="J122" s="38"/>
      <c r="K122" s="38"/>
      <c r="L122" s="38"/>
      <c r="M122" s="84"/>
      <c r="N122" s="84"/>
      <c r="O122" s="84"/>
      <c r="P122" s="84"/>
      <c r="Q122" s="38"/>
      <c r="R122" s="38"/>
      <c r="S122" s="89"/>
      <c r="T122" s="89"/>
      <c r="U122" s="89"/>
      <c r="V122" s="89"/>
      <c r="W122" s="90"/>
      <c r="X122" s="88"/>
      <c r="Y122" s="84"/>
      <c r="Z122" s="84"/>
      <c r="AA122" s="84"/>
      <c r="AB122" s="84"/>
      <c r="AC122" s="84"/>
      <c r="AD122" s="84"/>
      <c r="AE122" s="84"/>
      <c r="AF122" s="84"/>
      <c r="AG122" s="71"/>
      <c r="AH122" s="73"/>
      <c r="AI122" s="2"/>
    </row>
    <row r="123" spans="1:35" ht="18" customHeight="1">
      <c r="A123" s="87"/>
      <c r="B123" s="88"/>
      <c r="C123" s="94" t="s">
        <v>270</v>
      </c>
      <c r="D123" s="94"/>
      <c r="E123" s="88"/>
      <c r="F123" s="38"/>
      <c r="G123" s="38"/>
      <c r="H123" s="38"/>
      <c r="I123" s="38"/>
      <c r="J123" s="38"/>
      <c r="K123" s="38"/>
      <c r="L123" s="38"/>
      <c r="M123" s="84"/>
      <c r="N123" s="84"/>
      <c r="O123" s="84"/>
      <c r="P123" s="84"/>
      <c r="Q123" s="38"/>
      <c r="R123" s="38"/>
      <c r="S123" s="89"/>
      <c r="T123" s="89"/>
      <c r="U123" s="22"/>
      <c r="V123" s="89"/>
      <c r="W123" s="90"/>
      <c r="X123" s="88"/>
      <c r="Y123" s="84"/>
      <c r="Z123" s="84"/>
      <c r="AA123" s="84"/>
      <c r="AB123" s="84"/>
      <c r="AC123" s="84"/>
      <c r="AD123" s="84"/>
      <c r="AE123" s="84"/>
      <c r="AF123" s="84"/>
      <c r="AG123" s="71"/>
      <c r="AH123" s="73"/>
      <c r="AI123" s="2"/>
    </row>
    <row r="124" spans="1:35" ht="18" customHeight="1">
      <c r="A124" s="87"/>
      <c r="B124" s="88"/>
      <c r="C124" s="38"/>
      <c r="D124" s="53"/>
      <c r="E124" s="88" t="s">
        <v>655</v>
      </c>
      <c r="F124" s="38"/>
      <c r="G124" s="38"/>
      <c r="H124" s="38"/>
      <c r="I124" s="38"/>
      <c r="J124" s="38"/>
      <c r="K124" s="38"/>
      <c r="L124" s="38"/>
      <c r="M124" s="84"/>
      <c r="N124" s="84"/>
      <c r="O124" s="84"/>
      <c r="P124" s="84"/>
      <c r="Q124" s="38"/>
      <c r="R124" s="38"/>
      <c r="S124" s="89"/>
      <c r="T124" s="89"/>
      <c r="U124" s="22"/>
      <c r="V124" s="89"/>
      <c r="W124" s="90"/>
      <c r="X124" s="88"/>
      <c r="Y124" s="84"/>
      <c r="Z124" s="84"/>
      <c r="AA124" s="84"/>
      <c r="AB124" s="84"/>
      <c r="AC124" s="84"/>
      <c r="AD124" s="84"/>
      <c r="AE124" s="84"/>
      <c r="AF124" s="84"/>
      <c r="AG124" s="71"/>
      <c r="AH124" s="73"/>
      <c r="AI124" s="2"/>
    </row>
    <row r="125" spans="1:35" ht="18" customHeight="1">
      <c r="A125" s="87"/>
      <c r="B125" s="88"/>
      <c r="C125" s="38"/>
      <c r="D125" s="53"/>
      <c r="E125" s="88" t="s">
        <v>652</v>
      </c>
      <c r="F125" s="38"/>
      <c r="G125" s="38"/>
      <c r="H125" s="38"/>
      <c r="I125" s="38"/>
      <c r="J125" s="38"/>
      <c r="K125" s="38"/>
      <c r="L125" s="38"/>
      <c r="M125" s="84"/>
      <c r="N125" s="84"/>
      <c r="O125" s="84"/>
      <c r="P125" s="84"/>
      <c r="Q125" s="38"/>
      <c r="R125" s="38"/>
      <c r="S125" s="89"/>
      <c r="T125" s="89"/>
      <c r="U125" s="22"/>
      <c r="V125" s="89"/>
      <c r="W125" s="90"/>
      <c r="X125" s="88"/>
      <c r="Y125" s="84"/>
      <c r="Z125" s="84"/>
      <c r="AA125" s="84"/>
      <c r="AB125" s="84"/>
      <c r="AC125" s="84"/>
      <c r="AD125" s="84"/>
      <c r="AE125" s="84"/>
      <c r="AF125" s="84"/>
      <c r="AG125" s="71"/>
      <c r="AH125" s="73"/>
      <c r="AI125" s="2"/>
    </row>
    <row r="126" spans="1:35" ht="18" customHeight="1">
      <c r="A126" s="87"/>
      <c r="B126" s="88"/>
      <c r="C126" s="38"/>
      <c r="D126" s="53"/>
      <c r="E126" s="88" t="s">
        <v>252</v>
      </c>
      <c r="F126" s="38"/>
      <c r="G126" s="38"/>
      <c r="H126" s="38"/>
      <c r="I126" s="38"/>
      <c r="J126" s="38"/>
      <c r="K126" s="38"/>
      <c r="L126" s="38"/>
      <c r="M126" s="88"/>
      <c r="N126" s="88"/>
      <c r="O126" s="88"/>
      <c r="P126" s="88"/>
      <c r="Q126" s="38"/>
      <c r="R126" s="38"/>
      <c r="S126" s="89"/>
      <c r="T126" s="89"/>
      <c r="U126" s="89"/>
      <c r="V126" s="89"/>
      <c r="W126" s="90"/>
      <c r="X126" s="94"/>
      <c r="Y126" s="84"/>
      <c r="Z126" s="84"/>
      <c r="AA126" s="84"/>
      <c r="AB126" s="84"/>
      <c r="AC126" s="84"/>
      <c r="AD126" s="84"/>
      <c r="AE126" s="84"/>
      <c r="AF126" s="84"/>
      <c r="AG126" s="71"/>
      <c r="AH126" s="73"/>
      <c r="AI126" s="2"/>
    </row>
    <row r="127" spans="1:35" ht="18" customHeight="1">
      <c r="A127" s="87"/>
      <c r="B127" s="88"/>
      <c r="C127" s="38"/>
      <c r="D127" s="404" t="s">
        <v>43</v>
      </c>
      <c r="E127" s="406"/>
      <c r="F127" s="415"/>
      <c r="G127" s="416"/>
      <c r="H127" s="416"/>
      <c r="I127" s="416"/>
      <c r="J127" s="416"/>
      <c r="K127" s="416"/>
      <c r="L127" s="416"/>
      <c r="M127" s="416"/>
      <c r="N127" s="416"/>
      <c r="O127" s="416"/>
      <c r="P127" s="416"/>
      <c r="Q127" s="416"/>
      <c r="R127" s="416"/>
      <c r="S127" s="416"/>
      <c r="T127" s="416"/>
      <c r="U127" s="416"/>
      <c r="V127" s="416"/>
      <c r="W127" s="416"/>
      <c r="X127" s="416"/>
      <c r="Y127" s="416"/>
      <c r="Z127" s="416"/>
      <c r="AA127" s="416"/>
      <c r="AB127" s="416"/>
      <c r="AC127" s="416"/>
      <c r="AD127" s="416"/>
      <c r="AE127" s="416"/>
      <c r="AF127" s="416"/>
      <c r="AG127" s="404" t="s">
        <v>232</v>
      </c>
      <c r="AH127" s="407"/>
      <c r="AI127" s="2"/>
    </row>
    <row r="128" spans="1:35" ht="18" customHeight="1">
      <c r="A128" s="87"/>
      <c r="B128" s="88"/>
      <c r="C128" s="38"/>
      <c r="D128" s="53"/>
      <c r="E128" s="88" t="s">
        <v>629</v>
      </c>
      <c r="F128" s="38"/>
      <c r="G128" s="38"/>
      <c r="H128" s="38"/>
      <c r="I128" s="38"/>
      <c r="J128" s="38"/>
      <c r="K128" s="38"/>
      <c r="L128" s="38"/>
      <c r="M128" s="84"/>
      <c r="N128" s="84"/>
      <c r="O128" s="84"/>
      <c r="P128" s="84"/>
      <c r="Q128" s="38"/>
      <c r="R128" s="38"/>
      <c r="S128" s="89"/>
      <c r="T128" s="89"/>
      <c r="U128" s="22"/>
      <c r="V128" s="89"/>
      <c r="W128" s="90"/>
      <c r="X128" s="88"/>
      <c r="Y128" s="84"/>
      <c r="Z128" s="84"/>
      <c r="AA128" s="84"/>
      <c r="AB128" s="84"/>
      <c r="AC128" s="84"/>
      <c r="AD128" s="84"/>
      <c r="AE128" s="84"/>
      <c r="AF128" s="84"/>
      <c r="AG128" s="71"/>
      <c r="AH128" s="73"/>
      <c r="AI128" s="2"/>
    </row>
    <row r="129" spans="1:35" ht="18" customHeight="1">
      <c r="A129" s="87"/>
      <c r="B129" s="88"/>
      <c r="C129" s="88" t="s">
        <v>271</v>
      </c>
      <c r="D129" s="88"/>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4"/>
      <c r="AD129" s="84"/>
      <c r="AE129" s="84"/>
      <c r="AF129" s="84"/>
      <c r="AG129" s="71"/>
      <c r="AH129" s="73"/>
      <c r="AI129" s="2"/>
    </row>
    <row r="130" spans="1:35" ht="18" customHeight="1">
      <c r="A130" s="87"/>
      <c r="B130" s="88"/>
      <c r="C130" s="38"/>
      <c r="D130" s="53"/>
      <c r="E130" s="88" t="s">
        <v>653</v>
      </c>
      <c r="F130" s="38"/>
      <c r="G130" s="38"/>
      <c r="H130" s="38"/>
      <c r="I130" s="38"/>
      <c r="J130" s="38"/>
      <c r="K130" s="38"/>
      <c r="L130" s="38"/>
      <c r="M130" s="38"/>
      <c r="N130" s="84"/>
      <c r="O130" s="84"/>
      <c r="P130" s="84"/>
      <c r="Q130" s="84"/>
      <c r="R130" s="38"/>
      <c r="S130" s="38"/>
      <c r="T130" s="89"/>
      <c r="U130" s="89"/>
      <c r="V130" s="89"/>
      <c r="W130" s="89"/>
      <c r="X130" s="90"/>
      <c r="Y130" s="88"/>
      <c r="Z130" s="84"/>
      <c r="AA130" s="84"/>
      <c r="AB130" s="84"/>
      <c r="AC130" s="84"/>
      <c r="AD130" s="84"/>
      <c r="AE130" s="84"/>
      <c r="AF130" s="84"/>
      <c r="AG130" s="71"/>
      <c r="AH130" s="73"/>
      <c r="AI130" s="2"/>
    </row>
    <row r="131" spans="1:35" ht="18" customHeight="1">
      <c r="A131" s="87"/>
      <c r="B131" s="88"/>
      <c r="C131" s="38"/>
      <c r="D131" s="38"/>
      <c r="E131" s="22" t="s">
        <v>255</v>
      </c>
      <c r="F131" s="22"/>
      <c r="G131" s="38"/>
      <c r="H131" s="38"/>
      <c r="I131" s="38"/>
      <c r="J131" s="38"/>
      <c r="K131" s="38"/>
      <c r="L131" s="38"/>
      <c r="M131" s="38"/>
      <c r="N131" s="71"/>
      <c r="O131" s="71"/>
      <c r="P131" s="71"/>
      <c r="Q131" s="71"/>
      <c r="R131" s="38"/>
      <c r="S131" s="38"/>
      <c r="T131" s="411"/>
      <c r="U131" s="411"/>
      <c r="V131" s="411"/>
      <c r="W131" s="411"/>
      <c r="X131" s="412"/>
      <c r="Y131" s="22" t="s">
        <v>256</v>
      </c>
      <c r="Z131" s="71"/>
      <c r="AA131" s="84"/>
      <c r="AB131" s="84"/>
      <c r="AC131" s="84"/>
      <c r="AD131" s="84"/>
      <c r="AE131" s="84"/>
      <c r="AF131" s="84"/>
      <c r="AG131" s="71"/>
      <c r="AH131" s="73"/>
      <c r="AI131" s="2"/>
    </row>
    <row r="132" spans="1:35" ht="18" customHeight="1">
      <c r="A132" s="87"/>
      <c r="B132" s="88"/>
      <c r="C132" s="38"/>
      <c r="D132" s="38"/>
      <c r="E132" s="22" t="s">
        <v>257</v>
      </c>
      <c r="F132" s="38"/>
      <c r="G132" s="38"/>
      <c r="H132" s="38"/>
      <c r="I132" s="38"/>
      <c r="J132" s="38"/>
      <c r="K132" s="38"/>
      <c r="L132" s="38"/>
      <c r="M132" s="38"/>
      <c r="N132" s="71"/>
      <c r="O132" s="71"/>
      <c r="P132" s="71"/>
      <c r="Q132" s="71"/>
      <c r="R132" s="38"/>
      <c r="S132" s="38"/>
      <c r="T132" s="411"/>
      <c r="U132" s="411"/>
      <c r="V132" s="411"/>
      <c r="W132" s="411"/>
      <c r="X132" s="412"/>
      <c r="Y132" s="22" t="s">
        <v>256</v>
      </c>
      <c r="Z132" s="71"/>
      <c r="AA132" s="84"/>
      <c r="AB132" s="84"/>
      <c r="AC132" s="84"/>
      <c r="AD132" s="84"/>
      <c r="AE132" s="84"/>
      <c r="AF132" s="84"/>
      <c r="AG132" s="71"/>
      <c r="AH132" s="73"/>
      <c r="AI132" s="2"/>
    </row>
    <row r="133" spans="1:35" ht="18" customHeight="1">
      <c r="A133" s="87"/>
      <c r="B133" s="88"/>
      <c r="C133" s="38"/>
      <c r="D133" s="38"/>
      <c r="E133" s="88" t="s">
        <v>258</v>
      </c>
      <c r="F133" s="88"/>
      <c r="G133" s="88"/>
      <c r="H133" s="91" t="s">
        <v>43</v>
      </c>
      <c r="I133" s="413"/>
      <c r="J133" s="413"/>
      <c r="K133" s="413"/>
      <c r="L133" s="413"/>
      <c r="M133" s="414"/>
      <c r="N133" s="83" t="s">
        <v>232</v>
      </c>
      <c r="O133" s="83"/>
      <c r="P133" s="84"/>
      <c r="Q133" s="84"/>
      <c r="R133" s="38"/>
      <c r="S133" s="38"/>
      <c r="T133" s="89"/>
      <c r="U133" s="89"/>
      <c r="V133" s="89"/>
      <c r="W133" s="89"/>
      <c r="X133" s="90"/>
      <c r="Y133" s="88"/>
      <c r="Z133" s="84"/>
      <c r="AA133" s="84"/>
      <c r="AB133" s="84"/>
      <c r="AC133" s="84"/>
      <c r="AD133" s="84"/>
      <c r="AE133" s="84"/>
      <c r="AF133" s="84"/>
      <c r="AG133" s="71"/>
      <c r="AH133" s="73"/>
      <c r="AI133" s="2"/>
    </row>
    <row r="134" spans="1:35" ht="18" customHeight="1">
      <c r="A134" s="87"/>
      <c r="B134" s="88"/>
      <c r="C134" s="38"/>
      <c r="D134" s="53"/>
      <c r="E134" s="88" t="s">
        <v>650</v>
      </c>
      <c r="F134" s="38"/>
      <c r="G134" s="38"/>
      <c r="H134" s="38"/>
      <c r="I134" s="38"/>
      <c r="J134" s="38"/>
      <c r="K134" s="38"/>
      <c r="L134" s="38"/>
      <c r="M134" s="38"/>
      <c r="N134" s="84"/>
      <c r="O134" s="84"/>
      <c r="P134" s="84"/>
      <c r="Q134" s="84"/>
      <c r="R134" s="38"/>
      <c r="S134" s="38"/>
      <c r="T134" s="89"/>
      <c r="U134" s="89"/>
      <c r="V134" s="89"/>
      <c r="W134" s="89"/>
      <c r="X134" s="90"/>
      <c r="Y134" s="88"/>
      <c r="Z134" s="84"/>
      <c r="AA134" s="84"/>
      <c r="AB134" s="84"/>
      <c r="AC134" s="84"/>
      <c r="AD134" s="84"/>
      <c r="AE134" s="84"/>
      <c r="AF134" s="84"/>
      <c r="AG134" s="71"/>
      <c r="AH134" s="73"/>
      <c r="AI134" s="2"/>
    </row>
    <row r="135" spans="1:35" ht="18" customHeight="1">
      <c r="A135" s="87"/>
      <c r="B135" s="88"/>
      <c r="C135" s="38"/>
      <c r="D135" s="53"/>
      <c r="E135" s="88" t="s">
        <v>252</v>
      </c>
      <c r="F135" s="38"/>
      <c r="G135" s="38"/>
      <c r="H135" s="38"/>
      <c r="I135" s="38"/>
      <c r="J135" s="38"/>
      <c r="K135" s="38"/>
      <c r="L135" s="38"/>
      <c r="M135" s="88"/>
      <c r="N135" s="88"/>
      <c r="O135" s="88"/>
      <c r="P135" s="88"/>
      <c r="Q135" s="38"/>
      <c r="R135" s="38"/>
      <c r="S135" s="89"/>
      <c r="T135" s="89"/>
      <c r="U135" s="89"/>
      <c r="V135" s="89"/>
      <c r="W135" s="90"/>
      <c r="X135" s="94"/>
      <c r="Y135" s="84"/>
      <c r="Z135" s="84"/>
      <c r="AA135" s="84"/>
      <c r="AB135" s="84"/>
      <c r="AC135" s="84"/>
      <c r="AD135" s="84"/>
      <c r="AE135" s="84"/>
      <c r="AF135" s="84"/>
      <c r="AG135" s="71"/>
      <c r="AH135" s="73"/>
      <c r="AI135" s="2"/>
    </row>
    <row r="136" spans="1:35" ht="18" customHeight="1">
      <c r="A136" s="87"/>
      <c r="B136" s="88"/>
      <c r="C136" s="38"/>
      <c r="D136" s="404" t="s">
        <v>43</v>
      </c>
      <c r="E136" s="406"/>
      <c r="F136" s="415"/>
      <c r="G136" s="416"/>
      <c r="H136" s="416"/>
      <c r="I136" s="416"/>
      <c r="J136" s="416"/>
      <c r="K136" s="416"/>
      <c r="L136" s="416"/>
      <c r="M136" s="416"/>
      <c r="N136" s="416"/>
      <c r="O136" s="416"/>
      <c r="P136" s="416"/>
      <c r="Q136" s="416"/>
      <c r="R136" s="416"/>
      <c r="S136" s="416"/>
      <c r="T136" s="416"/>
      <c r="U136" s="416"/>
      <c r="V136" s="416"/>
      <c r="W136" s="416"/>
      <c r="X136" s="416"/>
      <c r="Y136" s="416"/>
      <c r="Z136" s="416"/>
      <c r="AA136" s="416"/>
      <c r="AB136" s="416"/>
      <c r="AC136" s="416"/>
      <c r="AD136" s="416"/>
      <c r="AE136" s="416"/>
      <c r="AF136" s="416"/>
      <c r="AG136" s="404" t="s">
        <v>232</v>
      </c>
      <c r="AH136" s="407"/>
      <c r="AI136" s="2"/>
    </row>
    <row r="137" spans="1:35" ht="18" customHeight="1">
      <c r="A137" s="87"/>
      <c r="B137" s="88"/>
      <c r="C137" s="38"/>
      <c r="D137" s="53"/>
      <c r="E137" s="88" t="s">
        <v>629</v>
      </c>
      <c r="F137" s="38"/>
      <c r="G137" s="38"/>
      <c r="H137" s="38"/>
      <c r="I137" s="38"/>
      <c r="J137" s="38"/>
      <c r="K137" s="38"/>
      <c r="L137" s="38"/>
      <c r="M137" s="84"/>
      <c r="N137" s="84"/>
      <c r="O137" s="84"/>
      <c r="P137" s="84"/>
      <c r="Q137" s="38"/>
      <c r="R137" s="38"/>
      <c r="S137" s="89"/>
      <c r="T137" s="89"/>
      <c r="U137" s="22"/>
      <c r="V137" s="89"/>
      <c r="W137" s="90"/>
      <c r="X137" s="88"/>
      <c r="Y137" s="84"/>
      <c r="Z137" s="84"/>
      <c r="AA137" s="84"/>
      <c r="AB137" s="84"/>
      <c r="AC137" s="84"/>
      <c r="AD137" s="84"/>
      <c r="AE137" s="84"/>
      <c r="AF137" s="84"/>
      <c r="AG137" s="71"/>
      <c r="AH137" s="73"/>
      <c r="AI137" s="2"/>
    </row>
    <row r="138" spans="1:35" ht="18" customHeight="1">
      <c r="A138" s="87"/>
      <c r="B138" s="88"/>
      <c r="C138" s="53"/>
      <c r="D138" s="88" t="s">
        <v>273</v>
      </c>
      <c r="E138" s="38"/>
      <c r="F138" s="38"/>
      <c r="G138" s="38"/>
      <c r="H138" s="38"/>
      <c r="I138" s="38"/>
      <c r="J138" s="38"/>
      <c r="K138" s="38"/>
      <c r="L138" s="38"/>
      <c r="M138" s="84"/>
      <c r="N138" s="84"/>
      <c r="O138" s="84"/>
      <c r="P138" s="84"/>
      <c r="Q138" s="38"/>
      <c r="R138" s="38"/>
      <c r="S138" s="89"/>
      <c r="T138" s="89"/>
      <c r="U138" s="89"/>
      <c r="V138" s="89"/>
      <c r="W138" s="90"/>
      <c r="X138" s="88"/>
      <c r="Y138" s="84"/>
      <c r="Z138" s="84"/>
      <c r="AA138" s="84"/>
      <c r="AB138" s="84"/>
      <c r="AC138" s="84"/>
      <c r="AD138" s="84"/>
      <c r="AE138" s="84"/>
      <c r="AF138" s="84"/>
      <c r="AG138" s="71"/>
      <c r="AH138" s="73"/>
      <c r="AI138" s="2"/>
    </row>
    <row r="139" spans="1:35" ht="18" customHeight="1">
      <c r="A139" s="87"/>
      <c r="B139" s="88"/>
      <c r="C139" s="94" t="s">
        <v>269</v>
      </c>
      <c r="D139" s="88"/>
      <c r="E139" s="38"/>
      <c r="F139" s="38"/>
      <c r="G139" s="38"/>
      <c r="H139" s="38"/>
      <c r="I139" s="38"/>
      <c r="J139" s="38"/>
      <c r="K139" s="38"/>
      <c r="L139" s="38"/>
      <c r="M139" s="84"/>
      <c r="N139" s="84"/>
      <c r="O139" s="84"/>
      <c r="P139" s="84"/>
      <c r="Q139" s="38"/>
      <c r="R139" s="38"/>
      <c r="S139" s="89"/>
      <c r="T139" s="89"/>
      <c r="U139" s="89"/>
      <c r="V139" s="89"/>
      <c r="W139" s="90"/>
      <c r="X139" s="88"/>
      <c r="Y139" s="84"/>
      <c r="Z139" s="84"/>
      <c r="AA139" s="84"/>
      <c r="AB139" s="84"/>
      <c r="AC139" s="84"/>
      <c r="AD139" s="84"/>
      <c r="AE139" s="84"/>
      <c r="AF139" s="84"/>
      <c r="AG139" s="71"/>
      <c r="AH139" s="73"/>
      <c r="AI139" s="2"/>
    </row>
    <row r="140" spans="1:35" ht="18" customHeight="1">
      <c r="A140" s="87"/>
      <c r="B140" s="88"/>
      <c r="C140" s="94" t="s">
        <v>270</v>
      </c>
      <c r="D140" s="94"/>
      <c r="E140" s="88"/>
      <c r="F140" s="38"/>
      <c r="G140" s="38"/>
      <c r="H140" s="38"/>
      <c r="I140" s="38"/>
      <c r="J140" s="38"/>
      <c r="K140" s="38"/>
      <c r="L140" s="38"/>
      <c r="M140" s="84"/>
      <c r="N140" s="84"/>
      <c r="O140" s="84"/>
      <c r="P140" s="84"/>
      <c r="Q140" s="38"/>
      <c r="R140" s="38"/>
      <c r="S140" s="89"/>
      <c r="T140" s="89"/>
      <c r="U140" s="22"/>
      <c r="V140" s="89"/>
      <c r="W140" s="90"/>
      <c r="X140" s="88"/>
      <c r="Y140" s="84"/>
      <c r="Z140" s="84"/>
      <c r="AA140" s="84"/>
      <c r="AB140" s="84"/>
      <c r="AC140" s="84"/>
      <c r="AD140" s="84"/>
      <c r="AE140" s="84"/>
      <c r="AF140" s="84"/>
      <c r="AG140" s="71"/>
      <c r="AH140" s="73"/>
      <c r="AI140" s="2"/>
    </row>
    <row r="141" spans="1:35" ht="18" customHeight="1">
      <c r="A141" s="87"/>
      <c r="B141" s="88"/>
      <c r="C141" s="38"/>
      <c r="D141" s="53"/>
      <c r="E141" s="88" t="s">
        <v>246</v>
      </c>
      <c r="F141" s="38"/>
      <c r="G141" s="38"/>
      <c r="H141" s="38"/>
      <c r="I141" s="38"/>
      <c r="J141" s="38"/>
      <c r="K141" s="38"/>
      <c r="L141" s="38"/>
      <c r="M141" s="84"/>
      <c r="N141" s="84"/>
      <c r="O141" s="84"/>
      <c r="P141" s="84"/>
      <c r="Q141" s="38"/>
      <c r="R141" s="38"/>
      <c r="S141" s="89"/>
      <c r="T141" s="89"/>
      <c r="U141" s="22"/>
      <c r="V141" s="89"/>
      <c r="W141" s="90"/>
      <c r="X141" s="88"/>
      <c r="Y141" s="84"/>
      <c r="Z141" s="84"/>
      <c r="AA141" s="84"/>
      <c r="AB141" s="84"/>
      <c r="AC141" s="84"/>
      <c r="AD141" s="84"/>
      <c r="AE141" s="84"/>
      <c r="AF141" s="84"/>
      <c r="AG141" s="71"/>
      <c r="AH141" s="73"/>
      <c r="AI141" s="2"/>
    </row>
    <row r="142" spans="1:35" ht="18" customHeight="1">
      <c r="A142" s="87"/>
      <c r="B142" s="88"/>
      <c r="C142" s="38"/>
      <c r="D142" s="88"/>
      <c r="E142" s="88" t="s">
        <v>247</v>
      </c>
      <c r="F142" s="38"/>
      <c r="G142" s="38"/>
      <c r="H142" s="38"/>
      <c r="I142" s="38"/>
      <c r="J142" s="422"/>
      <c r="K142" s="422"/>
      <c r="L142" s="422"/>
      <c r="M142" s="422"/>
      <c r="N142" s="423"/>
      <c r="O142" s="38"/>
      <c r="P142" s="22" t="s">
        <v>248</v>
      </c>
      <c r="Q142" s="22"/>
      <c r="R142" s="71"/>
      <c r="S142" s="71"/>
      <c r="T142" s="21" t="s">
        <v>43</v>
      </c>
      <c r="U142" s="22" t="s">
        <v>249</v>
      </c>
      <c r="V142" s="22"/>
      <c r="W142" s="71"/>
      <c r="X142" s="422"/>
      <c r="Y142" s="422"/>
      <c r="Z142" s="422"/>
      <c r="AA142" s="422"/>
      <c r="AB142" s="423"/>
      <c r="AC142" s="404" t="s">
        <v>248</v>
      </c>
      <c r="AD142" s="406"/>
      <c r="AE142" s="406"/>
      <c r="AF142" s="406"/>
      <c r="AG142" s="22" t="s">
        <v>232</v>
      </c>
      <c r="AH142" s="112"/>
      <c r="AI142" s="113"/>
    </row>
    <row r="143" spans="1:35" ht="18" customHeight="1">
      <c r="A143" s="87"/>
      <c r="B143" s="88"/>
      <c r="C143" s="38"/>
      <c r="D143" s="88"/>
      <c r="E143" s="88" t="s">
        <v>250</v>
      </c>
      <c r="F143" s="83"/>
      <c r="G143" s="88"/>
      <c r="H143" s="83"/>
      <c r="I143" s="91" t="s">
        <v>43</v>
      </c>
      <c r="J143" s="413"/>
      <c r="K143" s="413"/>
      <c r="L143" s="413"/>
      <c r="M143" s="413"/>
      <c r="N143" s="414"/>
      <c r="O143" s="83" t="s">
        <v>232</v>
      </c>
      <c r="P143" s="83"/>
      <c r="Q143" s="83"/>
      <c r="R143" s="83"/>
      <c r="S143" s="83"/>
      <c r="T143" s="83"/>
      <c r="U143" s="83"/>
      <c r="V143" s="83"/>
      <c r="W143" s="83"/>
      <c r="X143" s="83"/>
      <c r="Y143" s="83"/>
      <c r="Z143" s="83"/>
      <c r="AA143" s="83"/>
      <c r="AB143" s="83"/>
      <c r="AC143" s="83"/>
      <c r="AD143" s="83"/>
      <c r="AE143" s="83"/>
      <c r="AF143" s="83"/>
      <c r="AG143" s="83"/>
      <c r="AH143" s="73"/>
      <c r="AI143" s="113"/>
    </row>
    <row r="144" spans="1:35" ht="18" customHeight="1">
      <c r="A144" s="87"/>
      <c r="B144" s="88"/>
      <c r="C144" s="38"/>
      <c r="D144" s="53"/>
      <c r="E144" s="88" t="s">
        <v>252</v>
      </c>
      <c r="F144" s="38"/>
      <c r="G144" s="38"/>
      <c r="H144" s="38"/>
      <c r="I144" s="38"/>
      <c r="J144" s="38"/>
      <c r="K144" s="38"/>
      <c r="L144" s="38"/>
      <c r="M144" s="88"/>
      <c r="N144" s="88"/>
      <c r="O144" s="88"/>
      <c r="P144" s="88"/>
      <c r="Q144" s="38"/>
      <c r="R144" s="38"/>
      <c r="S144" s="89"/>
      <c r="T144" s="89"/>
      <c r="U144" s="89"/>
      <c r="V144" s="89"/>
      <c r="W144" s="90"/>
      <c r="X144" s="94"/>
      <c r="Y144" s="84"/>
      <c r="Z144" s="84"/>
      <c r="AA144" s="84"/>
      <c r="AB144" s="84"/>
      <c r="AC144" s="84"/>
      <c r="AD144" s="84"/>
      <c r="AE144" s="84"/>
      <c r="AF144" s="84"/>
      <c r="AG144" s="71"/>
      <c r="AH144" s="73"/>
      <c r="AI144" s="2"/>
    </row>
    <row r="145" spans="1:35" ht="18" customHeight="1">
      <c r="A145" s="95"/>
      <c r="B145" s="40"/>
      <c r="C145" s="41"/>
      <c r="D145" s="417" t="s">
        <v>43</v>
      </c>
      <c r="E145" s="418"/>
      <c r="F145" s="419"/>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420"/>
      <c r="AC145" s="420"/>
      <c r="AD145" s="420"/>
      <c r="AE145" s="420"/>
      <c r="AF145" s="420"/>
      <c r="AG145" s="417" t="s">
        <v>232</v>
      </c>
      <c r="AH145" s="421"/>
      <c r="AI145" s="2"/>
    </row>
    <row r="146" spans="1:35" ht="18" customHeight="1">
      <c r="A146" s="114"/>
      <c r="B146" s="99"/>
      <c r="C146" s="99" t="s">
        <v>271</v>
      </c>
      <c r="D146" s="99"/>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9"/>
      <c r="AD146" s="109"/>
      <c r="AE146" s="109"/>
      <c r="AF146" s="109"/>
      <c r="AG146" s="67"/>
      <c r="AH146" s="69"/>
      <c r="AI146" s="2"/>
    </row>
    <row r="147" spans="1:35" ht="18" customHeight="1">
      <c r="A147" s="87"/>
      <c r="B147" s="88"/>
      <c r="C147" s="38"/>
      <c r="D147" s="53"/>
      <c r="E147" s="88" t="s">
        <v>274</v>
      </c>
      <c r="F147" s="38"/>
      <c r="G147" s="38"/>
      <c r="H147" s="38"/>
      <c r="I147" s="38"/>
      <c r="J147" s="38"/>
      <c r="K147" s="38"/>
      <c r="L147" s="38"/>
      <c r="M147" s="38"/>
      <c r="N147" s="84"/>
      <c r="O147" s="84"/>
      <c r="P147" s="84"/>
      <c r="Q147" s="84"/>
      <c r="R147" s="38"/>
      <c r="S147" s="38"/>
      <c r="T147" s="89"/>
      <c r="U147" s="89"/>
      <c r="V147" s="89"/>
      <c r="W147" s="89"/>
      <c r="X147" s="90"/>
      <c r="Y147" s="88"/>
      <c r="Z147" s="84"/>
      <c r="AA147" s="84"/>
      <c r="AB147" s="84"/>
      <c r="AC147" s="84"/>
      <c r="AD147" s="84"/>
      <c r="AE147" s="84"/>
      <c r="AF147" s="84"/>
      <c r="AG147" s="71"/>
      <c r="AH147" s="73"/>
      <c r="AI147" s="2"/>
    </row>
    <row r="148" spans="1:35" ht="18" customHeight="1">
      <c r="A148" s="87"/>
      <c r="B148" s="88"/>
      <c r="C148" s="38"/>
      <c r="D148" s="38"/>
      <c r="E148" s="22" t="s">
        <v>275</v>
      </c>
      <c r="F148" s="22"/>
      <c r="G148" s="38"/>
      <c r="H148" s="38"/>
      <c r="I148" s="38"/>
      <c r="J148" s="38"/>
      <c r="K148" s="38"/>
      <c r="L148" s="38"/>
      <c r="M148" s="38"/>
      <c r="N148" s="71"/>
      <c r="O148" s="71"/>
      <c r="P148" s="71"/>
      <c r="Q148" s="71"/>
      <c r="R148" s="38"/>
      <c r="S148" s="38"/>
      <c r="T148" s="411"/>
      <c r="U148" s="411"/>
      <c r="V148" s="411"/>
      <c r="W148" s="411"/>
      <c r="X148" s="412"/>
      <c r="Y148" s="22" t="s">
        <v>256</v>
      </c>
      <c r="Z148" s="71"/>
      <c r="AA148" s="88"/>
      <c r="AB148" s="84"/>
      <c r="AC148" s="84"/>
      <c r="AD148" s="84"/>
      <c r="AE148" s="84"/>
      <c r="AF148" s="84"/>
      <c r="AG148" s="71"/>
      <c r="AH148" s="73"/>
      <c r="AI148" s="2"/>
    </row>
    <row r="149" spans="1:35" ht="18" customHeight="1">
      <c r="A149" s="87"/>
      <c r="B149" s="88"/>
      <c r="C149" s="38"/>
      <c r="D149" s="38"/>
      <c r="E149" s="22" t="s">
        <v>276</v>
      </c>
      <c r="F149" s="38"/>
      <c r="G149" s="38"/>
      <c r="H149" s="38"/>
      <c r="I149" s="38"/>
      <c r="J149" s="38"/>
      <c r="K149" s="38"/>
      <c r="L149" s="38"/>
      <c r="M149" s="38"/>
      <c r="N149" s="71"/>
      <c r="O149" s="71"/>
      <c r="P149" s="71"/>
      <c r="Q149" s="71"/>
      <c r="R149" s="38"/>
      <c r="S149" s="38"/>
      <c r="T149" s="411"/>
      <c r="U149" s="411"/>
      <c r="V149" s="411"/>
      <c r="W149" s="411"/>
      <c r="X149" s="412"/>
      <c r="Y149" s="22" t="s">
        <v>256</v>
      </c>
      <c r="Z149" s="71"/>
      <c r="AA149" s="88"/>
      <c r="AB149" s="84"/>
      <c r="AC149" s="84"/>
      <c r="AD149" s="84"/>
      <c r="AE149" s="84"/>
      <c r="AF149" s="84"/>
      <c r="AG149" s="71"/>
      <c r="AH149" s="73"/>
      <c r="AI149" s="2"/>
    </row>
    <row r="150" spans="1:35" ht="18" customHeight="1">
      <c r="A150" s="87"/>
      <c r="B150" s="88"/>
      <c r="C150" s="38"/>
      <c r="D150" s="38"/>
      <c r="E150" s="88" t="s">
        <v>277</v>
      </c>
      <c r="F150" s="88"/>
      <c r="G150" s="88"/>
      <c r="H150" s="91" t="s">
        <v>43</v>
      </c>
      <c r="I150" s="413"/>
      <c r="J150" s="413"/>
      <c r="K150" s="413"/>
      <c r="L150" s="413"/>
      <c r="M150" s="414"/>
      <c r="N150" s="83" t="s">
        <v>232</v>
      </c>
      <c r="O150" s="83"/>
      <c r="P150" s="38"/>
      <c r="Q150" s="38"/>
      <c r="R150" s="89"/>
      <c r="S150" s="89"/>
      <c r="T150" s="89"/>
      <c r="U150" s="89"/>
      <c r="V150" s="90"/>
      <c r="W150" s="88"/>
      <c r="X150" s="84"/>
      <c r="Y150" s="84"/>
      <c r="Z150" s="84"/>
      <c r="AA150" s="83"/>
      <c r="AB150" s="84"/>
      <c r="AC150" s="84"/>
      <c r="AD150" s="84"/>
      <c r="AE150" s="84"/>
      <c r="AF150" s="84"/>
      <c r="AG150" s="71"/>
      <c r="AH150" s="73"/>
      <c r="AI150" s="2"/>
    </row>
    <row r="151" spans="1:35" ht="18" customHeight="1">
      <c r="A151" s="87"/>
      <c r="B151" s="88"/>
      <c r="C151" s="38"/>
      <c r="D151" s="53"/>
      <c r="E151" s="88" t="s">
        <v>252</v>
      </c>
      <c r="F151" s="38"/>
      <c r="G151" s="38"/>
      <c r="H151" s="38"/>
      <c r="I151" s="38"/>
      <c r="J151" s="38"/>
      <c r="K151" s="38"/>
      <c r="L151" s="38"/>
      <c r="M151" s="88"/>
      <c r="N151" s="88"/>
      <c r="O151" s="88"/>
      <c r="P151" s="88"/>
      <c r="Q151" s="38"/>
      <c r="R151" s="38"/>
      <c r="S151" s="89"/>
      <c r="T151" s="89"/>
      <c r="U151" s="89"/>
      <c r="V151" s="89"/>
      <c r="W151" s="90"/>
      <c r="X151" s="94"/>
      <c r="Y151" s="84"/>
      <c r="Z151" s="84"/>
      <c r="AA151" s="84"/>
      <c r="AB151" s="84"/>
      <c r="AC151" s="84"/>
      <c r="AD151" s="84"/>
      <c r="AE151" s="84"/>
      <c r="AF151" s="84"/>
      <c r="AG151" s="71"/>
      <c r="AH151" s="73"/>
      <c r="AI151" s="2"/>
    </row>
    <row r="152" spans="1:35" ht="18" customHeight="1">
      <c r="A152" s="87"/>
      <c r="B152" s="88"/>
      <c r="C152" s="38"/>
      <c r="D152" s="404" t="s">
        <v>43</v>
      </c>
      <c r="E152" s="406"/>
      <c r="F152" s="415"/>
      <c r="G152" s="416"/>
      <c r="H152" s="416"/>
      <c r="I152" s="416"/>
      <c r="J152" s="416"/>
      <c r="K152" s="416"/>
      <c r="L152" s="416"/>
      <c r="M152" s="416"/>
      <c r="N152" s="416"/>
      <c r="O152" s="416"/>
      <c r="P152" s="416"/>
      <c r="Q152" s="416"/>
      <c r="R152" s="416"/>
      <c r="S152" s="416"/>
      <c r="T152" s="416"/>
      <c r="U152" s="416"/>
      <c r="V152" s="416"/>
      <c r="W152" s="416"/>
      <c r="X152" s="416"/>
      <c r="Y152" s="416"/>
      <c r="Z152" s="416"/>
      <c r="AA152" s="416"/>
      <c r="AB152" s="416"/>
      <c r="AC152" s="416"/>
      <c r="AD152" s="416"/>
      <c r="AE152" s="416"/>
      <c r="AF152" s="416"/>
      <c r="AG152" s="404" t="s">
        <v>232</v>
      </c>
      <c r="AH152" s="407"/>
      <c r="AI152" s="2"/>
    </row>
    <row r="153" spans="1:35" ht="18" customHeight="1">
      <c r="A153" s="87"/>
      <c r="B153" s="88"/>
      <c r="C153" s="94" t="s">
        <v>272</v>
      </c>
      <c r="D153" s="88"/>
      <c r="E153" s="38"/>
      <c r="F153" s="38"/>
      <c r="G153" s="38"/>
      <c r="H153" s="38"/>
      <c r="I153" s="38"/>
      <c r="J153" s="38"/>
      <c r="K153" s="38"/>
      <c r="L153" s="38"/>
      <c r="M153" s="84"/>
      <c r="N153" s="84"/>
      <c r="O153" s="84"/>
      <c r="P153" s="84"/>
      <c r="Q153" s="38"/>
      <c r="R153" s="38"/>
      <c r="S153" s="89"/>
      <c r="T153" s="89"/>
      <c r="U153" s="89"/>
      <c r="V153" s="89"/>
      <c r="W153" s="90"/>
      <c r="X153" s="88"/>
      <c r="Y153" s="84"/>
      <c r="Z153" s="84"/>
      <c r="AA153" s="84"/>
      <c r="AB153" s="84"/>
      <c r="AC153" s="84"/>
      <c r="AD153" s="84"/>
      <c r="AE153" s="84"/>
      <c r="AF153" s="84"/>
      <c r="AG153" s="71"/>
      <c r="AH153" s="73"/>
      <c r="AI153" s="2"/>
    </row>
    <row r="154" spans="1:35" ht="18" customHeight="1">
      <c r="A154" s="87"/>
      <c r="B154" s="88"/>
      <c r="C154" s="94" t="s">
        <v>270</v>
      </c>
      <c r="D154" s="94"/>
      <c r="E154" s="88"/>
      <c r="F154" s="38"/>
      <c r="G154" s="38"/>
      <c r="H154" s="38"/>
      <c r="I154" s="38"/>
      <c r="J154" s="38"/>
      <c r="K154" s="38"/>
      <c r="L154" s="38"/>
      <c r="M154" s="84"/>
      <c r="N154" s="84"/>
      <c r="O154" s="84"/>
      <c r="P154" s="84"/>
      <c r="Q154" s="38"/>
      <c r="R154" s="38"/>
      <c r="S154" s="89"/>
      <c r="T154" s="89"/>
      <c r="U154" s="22"/>
      <c r="V154" s="89"/>
      <c r="W154" s="90"/>
      <c r="X154" s="88"/>
      <c r="Y154" s="84"/>
      <c r="Z154" s="84"/>
      <c r="AA154" s="84"/>
      <c r="AB154" s="84"/>
      <c r="AC154" s="84"/>
      <c r="AD154" s="84"/>
      <c r="AE154" s="84"/>
      <c r="AF154" s="84"/>
      <c r="AG154" s="71"/>
      <c r="AH154" s="73"/>
      <c r="AI154" s="2"/>
    </row>
    <row r="155" spans="1:35" ht="18" customHeight="1">
      <c r="A155" s="87"/>
      <c r="B155" s="88"/>
      <c r="C155" s="38"/>
      <c r="D155" s="53"/>
      <c r="E155" s="88" t="s">
        <v>651</v>
      </c>
      <c r="F155" s="38"/>
      <c r="G155" s="38"/>
      <c r="H155" s="38"/>
      <c r="I155" s="38"/>
      <c r="J155" s="38"/>
      <c r="K155" s="38"/>
      <c r="L155" s="38"/>
      <c r="M155" s="84"/>
      <c r="N155" s="84"/>
      <c r="O155" s="84"/>
      <c r="P155" s="84"/>
      <c r="Q155" s="38"/>
      <c r="R155" s="38"/>
      <c r="S155" s="89"/>
      <c r="T155" s="89"/>
      <c r="U155" s="22"/>
      <c r="V155" s="89"/>
      <c r="W155" s="90"/>
      <c r="X155" s="88"/>
      <c r="Y155" s="84"/>
      <c r="Z155" s="84"/>
      <c r="AA155" s="84"/>
      <c r="AB155" s="84"/>
      <c r="AC155" s="84"/>
      <c r="AD155" s="84"/>
      <c r="AE155" s="84"/>
      <c r="AF155" s="84"/>
      <c r="AG155" s="71"/>
      <c r="AH155" s="73"/>
      <c r="AI155" s="2"/>
    </row>
    <row r="156" spans="1:35" ht="18" customHeight="1">
      <c r="A156" s="87"/>
      <c r="B156" s="88"/>
      <c r="C156" s="38"/>
      <c r="D156" s="53"/>
      <c r="E156" s="88" t="s">
        <v>648</v>
      </c>
      <c r="F156" s="38"/>
      <c r="G156" s="38"/>
      <c r="H156" s="38"/>
      <c r="I156" s="38"/>
      <c r="J156" s="38"/>
      <c r="K156" s="38"/>
      <c r="L156" s="38"/>
      <c r="M156" s="84"/>
      <c r="N156" s="84"/>
      <c r="O156" s="84"/>
      <c r="P156" s="84"/>
      <c r="Q156" s="38"/>
      <c r="R156" s="38"/>
      <c r="S156" s="89"/>
      <c r="T156" s="89"/>
      <c r="U156" s="22"/>
      <c r="V156" s="89"/>
      <c r="W156" s="90"/>
      <c r="X156" s="88"/>
      <c r="Y156" s="84"/>
      <c r="Z156" s="84"/>
      <c r="AA156" s="84"/>
      <c r="AB156" s="84"/>
      <c r="AC156" s="84"/>
      <c r="AD156" s="84"/>
      <c r="AE156" s="84"/>
      <c r="AF156" s="84"/>
      <c r="AG156" s="71"/>
      <c r="AH156" s="73"/>
      <c r="AI156" s="2"/>
    </row>
    <row r="157" spans="1:35" ht="18" customHeight="1">
      <c r="A157" s="87"/>
      <c r="B157" s="88"/>
      <c r="C157" s="38"/>
      <c r="D157" s="53"/>
      <c r="E157" s="88" t="s">
        <v>252</v>
      </c>
      <c r="F157" s="38"/>
      <c r="G157" s="38"/>
      <c r="H157" s="38"/>
      <c r="I157" s="38"/>
      <c r="J157" s="38"/>
      <c r="K157" s="38"/>
      <c r="L157" s="38"/>
      <c r="M157" s="88"/>
      <c r="N157" s="88"/>
      <c r="O157" s="88"/>
      <c r="P157" s="88"/>
      <c r="Q157" s="38"/>
      <c r="R157" s="38"/>
      <c r="S157" s="89"/>
      <c r="T157" s="89"/>
      <c r="U157" s="89"/>
      <c r="V157" s="89"/>
      <c r="W157" s="90"/>
      <c r="X157" s="94"/>
      <c r="Y157" s="84"/>
      <c r="Z157" s="84"/>
      <c r="AA157" s="84"/>
      <c r="AB157" s="84"/>
      <c r="AC157" s="84"/>
      <c r="AD157" s="84"/>
      <c r="AE157" s="84"/>
      <c r="AF157" s="84"/>
      <c r="AG157" s="71"/>
      <c r="AH157" s="73"/>
      <c r="AI157" s="2"/>
    </row>
    <row r="158" spans="1:35" ht="18" customHeight="1">
      <c r="A158" s="87"/>
      <c r="B158" s="88"/>
      <c r="C158" s="38"/>
      <c r="D158" s="404" t="s">
        <v>43</v>
      </c>
      <c r="E158" s="406"/>
      <c r="F158" s="415"/>
      <c r="G158" s="416"/>
      <c r="H158" s="416"/>
      <c r="I158" s="416"/>
      <c r="J158" s="416"/>
      <c r="K158" s="416"/>
      <c r="L158" s="416"/>
      <c r="M158" s="416"/>
      <c r="N158" s="416"/>
      <c r="O158" s="416"/>
      <c r="P158" s="416"/>
      <c r="Q158" s="416"/>
      <c r="R158" s="416"/>
      <c r="S158" s="416"/>
      <c r="T158" s="416"/>
      <c r="U158" s="416"/>
      <c r="V158" s="416"/>
      <c r="W158" s="416"/>
      <c r="X158" s="416"/>
      <c r="Y158" s="416"/>
      <c r="Z158" s="416"/>
      <c r="AA158" s="416"/>
      <c r="AB158" s="416"/>
      <c r="AC158" s="416"/>
      <c r="AD158" s="416"/>
      <c r="AE158" s="416"/>
      <c r="AF158" s="416"/>
      <c r="AG158" s="404" t="s">
        <v>232</v>
      </c>
      <c r="AH158" s="407"/>
      <c r="AI158" s="2"/>
    </row>
    <row r="159" spans="1:35" ht="18" customHeight="1">
      <c r="A159" s="87"/>
      <c r="B159" s="88"/>
      <c r="C159" s="88" t="s">
        <v>271</v>
      </c>
      <c r="D159" s="88"/>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4"/>
      <c r="AD159" s="84"/>
      <c r="AE159" s="84"/>
      <c r="AF159" s="84"/>
      <c r="AG159" s="71"/>
      <c r="AH159" s="73"/>
      <c r="AI159" s="2"/>
    </row>
    <row r="160" spans="1:35" ht="18" customHeight="1">
      <c r="A160" s="87"/>
      <c r="B160" s="88"/>
      <c r="C160" s="38"/>
      <c r="D160" s="53"/>
      <c r="E160" s="88" t="s">
        <v>278</v>
      </c>
      <c r="F160" s="38"/>
      <c r="G160" s="38"/>
      <c r="H160" s="38"/>
      <c r="I160" s="38"/>
      <c r="J160" s="38"/>
      <c r="K160" s="38"/>
      <c r="L160" s="38"/>
      <c r="M160" s="38"/>
      <c r="N160" s="84"/>
      <c r="O160" s="84"/>
      <c r="P160" s="84"/>
      <c r="Q160" s="84"/>
      <c r="R160" s="38"/>
      <c r="S160" s="38"/>
      <c r="T160" s="89"/>
      <c r="U160" s="89"/>
      <c r="V160" s="89"/>
      <c r="W160" s="89"/>
      <c r="X160" s="90"/>
      <c r="Y160" s="88"/>
      <c r="Z160" s="84"/>
      <c r="AA160" s="84"/>
      <c r="AB160" s="84"/>
      <c r="AC160" s="84"/>
      <c r="AD160" s="84"/>
      <c r="AE160" s="84"/>
      <c r="AF160" s="84"/>
      <c r="AG160" s="71"/>
      <c r="AH160" s="73"/>
      <c r="AI160" s="2"/>
    </row>
    <row r="161" spans="1:35" ht="18" customHeight="1">
      <c r="A161" s="87"/>
      <c r="B161" s="88"/>
      <c r="C161" s="38"/>
      <c r="D161" s="38"/>
      <c r="E161" s="22" t="s">
        <v>275</v>
      </c>
      <c r="F161" s="22"/>
      <c r="G161" s="38"/>
      <c r="H161" s="38"/>
      <c r="I161" s="38"/>
      <c r="J161" s="38"/>
      <c r="K161" s="38"/>
      <c r="L161" s="38"/>
      <c r="M161" s="38"/>
      <c r="N161" s="71"/>
      <c r="O161" s="71"/>
      <c r="P161" s="71"/>
      <c r="Q161" s="71"/>
      <c r="R161" s="38"/>
      <c r="S161" s="38"/>
      <c r="T161" s="411"/>
      <c r="U161" s="411"/>
      <c r="V161" s="411"/>
      <c r="W161" s="411"/>
      <c r="X161" s="412"/>
      <c r="Y161" s="22" t="s">
        <v>256</v>
      </c>
      <c r="Z161" s="71"/>
      <c r="AA161" s="88"/>
      <c r="AB161" s="84"/>
      <c r="AC161" s="84"/>
      <c r="AD161" s="84"/>
      <c r="AE161" s="84"/>
      <c r="AF161" s="84"/>
      <c r="AG161" s="71"/>
      <c r="AH161" s="73"/>
      <c r="AI161" s="2"/>
    </row>
    <row r="162" spans="1:35" ht="18" customHeight="1">
      <c r="A162" s="87"/>
      <c r="B162" s="88"/>
      <c r="C162" s="38"/>
      <c r="D162" s="38"/>
      <c r="E162" s="22" t="s">
        <v>276</v>
      </c>
      <c r="F162" s="38"/>
      <c r="G162" s="38"/>
      <c r="H162" s="38"/>
      <c r="I162" s="38"/>
      <c r="J162" s="38"/>
      <c r="K162" s="38"/>
      <c r="L162" s="38"/>
      <c r="M162" s="38"/>
      <c r="N162" s="71"/>
      <c r="O162" s="71"/>
      <c r="P162" s="71"/>
      <c r="Q162" s="71"/>
      <c r="R162" s="38"/>
      <c r="S162" s="38"/>
      <c r="T162" s="411"/>
      <c r="U162" s="411"/>
      <c r="V162" s="411"/>
      <c r="W162" s="411"/>
      <c r="X162" s="412"/>
      <c r="Y162" s="22" t="s">
        <v>256</v>
      </c>
      <c r="Z162" s="71"/>
      <c r="AA162" s="88"/>
      <c r="AB162" s="84"/>
      <c r="AC162" s="84"/>
      <c r="AD162" s="84"/>
      <c r="AE162" s="84"/>
      <c r="AF162" s="84"/>
      <c r="AG162" s="71"/>
      <c r="AH162" s="73"/>
      <c r="AI162" s="2"/>
    </row>
    <row r="163" spans="1:35" ht="18" customHeight="1">
      <c r="A163" s="87"/>
      <c r="B163" s="88"/>
      <c r="C163" s="38"/>
      <c r="D163" s="38"/>
      <c r="E163" s="88" t="s">
        <v>277</v>
      </c>
      <c r="F163" s="88"/>
      <c r="G163" s="88"/>
      <c r="H163" s="91" t="s">
        <v>43</v>
      </c>
      <c r="I163" s="413"/>
      <c r="J163" s="413"/>
      <c r="K163" s="413"/>
      <c r="L163" s="413"/>
      <c r="M163" s="414"/>
      <c r="N163" s="83" t="s">
        <v>232</v>
      </c>
      <c r="O163" s="83"/>
      <c r="P163" s="38"/>
      <c r="Q163" s="38"/>
      <c r="R163" s="89"/>
      <c r="S163" s="89"/>
      <c r="T163" s="89"/>
      <c r="U163" s="89"/>
      <c r="V163" s="90"/>
      <c r="W163" s="88"/>
      <c r="X163" s="84"/>
      <c r="Y163" s="84"/>
      <c r="Z163" s="84"/>
      <c r="AA163" s="83"/>
      <c r="AB163" s="84"/>
      <c r="AC163" s="84"/>
      <c r="AD163" s="84"/>
      <c r="AE163" s="84"/>
      <c r="AF163" s="84"/>
      <c r="AG163" s="71"/>
      <c r="AH163" s="73"/>
      <c r="AI163" s="2"/>
    </row>
    <row r="164" spans="1:35" ht="18" customHeight="1">
      <c r="A164" s="87"/>
      <c r="B164" s="88"/>
      <c r="C164" s="38"/>
      <c r="D164" s="53"/>
      <c r="E164" s="88" t="s">
        <v>252</v>
      </c>
      <c r="F164" s="38"/>
      <c r="G164" s="38"/>
      <c r="H164" s="38"/>
      <c r="I164" s="38"/>
      <c r="J164" s="38"/>
      <c r="K164" s="38"/>
      <c r="L164" s="38"/>
      <c r="M164" s="88"/>
      <c r="N164" s="88"/>
      <c r="O164" s="88"/>
      <c r="P164" s="88"/>
      <c r="Q164" s="38"/>
      <c r="R164" s="38"/>
      <c r="S164" s="89"/>
      <c r="T164" s="89"/>
      <c r="U164" s="89"/>
      <c r="V164" s="89"/>
      <c r="W164" s="90"/>
      <c r="X164" s="94"/>
      <c r="Y164" s="84"/>
      <c r="Z164" s="84"/>
      <c r="AA164" s="84"/>
      <c r="AB164" s="84"/>
      <c r="AC164" s="84"/>
      <c r="AD164" s="84"/>
      <c r="AE164" s="84"/>
      <c r="AF164" s="84"/>
      <c r="AG164" s="71"/>
      <c r="AH164" s="73"/>
      <c r="AI164" s="2"/>
    </row>
    <row r="165" spans="1:35" ht="18" customHeight="1">
      <c r="A165" s="87"/>
      <c r="B165" s="88"/>
      <c r="C165" s="38"/>
      <c r="D165" s="404" t="s">
        <v>43</v>
      </c>
      <c r="E165" s="406"/>
      <c r="F165" s="415"/>
      <c r="G165" s="416"/>
      <c r="H165" s="416"/>
      <c r="I165" s="416"/>
      <c r="J165" s="416"/>
      <c r="K165" s="416"/>
      <c r="L165" s="416"/>
      <c r="M165" s="416"/>
      <c r="N165" s="416"/>
      <c r="O165" s="416"/>
      <c r="P165" s="416"/>
      <c r="Q165" s="416"/>
      <c r="R165" s="416"/>
      <c r="S165" s="416"/>
      <c r="T165" s="416"/>
      <c r="U165" s="416"/>
      <c r="V165" s="416"/>
      <c r="W165" s="416"/>
      <c r="X165" s="416"/>
      <c r="Y165" s="416"/>
      <c r="Z165" s="416"/>
      <c r="AA165" s="416"/>
      <c r="AB165" s="416"/>
      <c r="AC165" s="416"/>
      <c r="AD165" s="416"/>
      <c r="AE165" s="416"/>
      <c r="AF165" s="416"/>
      <c r="AG165" s="404" t="s">
        <v>232</v>
      </c>
      <c r="AH165" s="407"/>
      <c r="AI165" s="2"/>
    </row>
    <row r="166" spans="1:35" ht="18" customHeight="1">
      <c r="A166" s="87"/>
      <c r="B166" s="88"/>
      <c r="C166" s="94" t="s">
        <v>279</v>
      </c>
      <c r="D166" s="88"/>
      <c r="E166" s="38"/>
      <c r="F166" s="38"/>
      <c r="G166" s="38"/>
      <c r="H166" s="38"/>
      <c r="I166" s="38"/>
      <c r="J166" s="38"/>
      <c r="K166" s="38"/>
      <c r="L166" s="38"/>
      <c r="M166" s="84"/>
      <c r="N166" s="84"/>
      <c r="O166" s="84"/>
      <c r="P166" s="84"/>
      <c r="Q166" s="38"/>
      <c r="R166" s="38"/>
      <c r="S166" s="89"/>
      <c r="T166" s="89"/>
      <c r="U166" s="89"/>
      <c r="V166" s="89"/>
      <c r="W166" s="90"/>
      <c r="X166" s="88"/>
      <c r="Y166" s="84"/>
      <c r="Z166" s="84"/>
      <c r="AA166" s="84"/>
      <c r="AB166" s="84"/>
      <c r="AC166" s="84"/>
      <c r="AD166" s="84"/>
      <c r="AE166" s="84"/>
      <c r="AF166" s="84"/>
      <c r="AG166" s="71"/>
      <c r="AH166" s="73"/>
      <c r="AI166" s="2"/>
    </row>
    <row r="167" spans="1:35" ht="18" customHeight="1">
      <c r="A167" s="87"/>
      <c r="B167" s="88"/>
      <c r="C167" s="88" t="s">
        <v>271</v>
      </c>
      <c r="D167" s="88"/>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4"/>
      <c r="AD167" s="84"/>
      <c r="AE167" s="84"/>
      <c r="AF167" s="84"/>
      <c r="AG167" s="71"/>
      <c r="AH167" s="73"/>
      <c r="AI167" s="2"/>
    </row>
    <row r="168" spans="1:35" ht="18" customHeight="1">
      <c r="A168" s="87"/>
      <c r="B168" s="88"/>
      <c r="C168" s="38"/>
      <c r="D168" s="88"/>
      <c r="E168" s="22" t="s">
        <v>255</v>
      </c>
      <c r="F168" s="22"/>
      <c r="G168" s="38"/>
      <c r="H168" s="38"/>
      <c r="I168" s="38"/>
      <c r="J168" s="38"/>
      <c r="K168" s="38"/>
      <c r="L168" s="38"/>
      <c r="M168" s="38"/>
      <c r="N168" s="71"/>
      <c r="O168" s="71"/>
      <c r="P168" s="71"/>
      <c r="Q168" s="71"/>
      <c r="R168" s="38"/>
      <c r="S168" s="38"/>
      <c r="T168" s="411"/>
      <c r="U168" s="411"/>
      <c r="V168" s="411"/>
      <c r="W168" s="411"/>
      <c r="X168" s="412"/>
      <c r="Y168" s="22" t="s">
        <v>256</v>
      </c>
      <c r="Z168" s="71"/>
      <c r="AA168" s="84"/>
      <c r="AB168" s="84"/>
      <c r="AC168" s="84"/>
      <c r="AD168" s="84"/>
      <c r="AE168" s="84"/>
      <c r="AF168" s="84"/>
      <c r="AG168" s="71"/>
      <c r="AH168" s="73"/>
      <c r="AI168" s="2"/>
    </row>
    <row r="169" spans="1:35" ht="18" customHeight="1">
      <c r="A169" s="87"/>
      <c r="B169" s="88"/>
      <c r="C169" s="38"/>
      <c r="D169" s="88"/>
      <c r="E169" s="22" t="s">
        <v>257</v>
      </c>
      <c r="F169" s="38"/>
      <c r="G169" s="38"/>
      <c r="H169" s="38"/>
      <c r="I169" s="38"/>
      <c r="J169" s="38"/>
      <c r="K169" s="38"/>
      <c r="L169" s="38"/>
      <c r="M169" s="38"/>
      <c r="N169" s="71"/>
      <c r="O169" s="71"/>
      <c r="P169" s="71"/>
      <c r="Q169" s="71"/>
      <c r="R169" s="38"/>
      <c r="S169" s="38"/>
      <c r="T169" s="411"/>
      <c r="U169" s="411"/>
      <c r="V169" s="411"/>
      <c r="W169" s="411"/>
      <c r="X169" s="412"/>
      <c r="Y169" s="22" t="s">
        <v>256</v>
      </c>
      <c r="Z169" s="71"/>
      <c r="AA169" s="84"/>
      <c r="AB169" s="84"/>
      <c r="AC169" s="84"/>
      <c r="AD169" s="84"/>
      <c r="AE169" s="84"/>
      <c r="AF169" s="84"/>
      <c r="AG169" s="71"/>
      <c r="AH169" s="73"/>
      <c r="AI169" s="2"/>
    </row>
    <row r="170" spans="1:35" ht="18" customHeight="1">
      <c r="A170" s="87"/>
      <c r="B170" s="88"/>
      <c r="C170" s="38"/>
      <c r="D170" s="88"/>
      <c r="E170" s="88" t="s">
        <v>258</v>
      </c>
      <c r="F170" s="88"/>
      <c r="G170" s="88"/>
      <c r="H170" s="91" t="s">
        <v>43</v>
      </c>
      <c r="I170" s="413"/>
      <c r="J170" s="413"/>
      <c r="K170" s="413"/>
      <c r="L170" s="413"/>
      <c r="M170" s="414"/>
      <c r="N170" s="83" t="s">
        <v>232</v>
      </c>
      <c r="O170" s="83"/>
      <c r="P170" s="21" t="s">
        <v>43</v>
      </c>
      <c r="Q170" s="22" t="s">
        <v>259</v>
      </c>
      <c r="R170" s="88"/>
      <c r="S170" s="91"/>
      <c r="T170" s="21"/>
      <c r="U170" s="22"/>
      <c r="V170" s="413"/>
      <c r="W170" s="413"/>
      <c r="X170" s="413"/>
      <c r="Y170" s="413"/>
      <c r="Z170" s="414"/>
      <c r="AA170" s="83" t="s">
        <v>232</v>
      </c>
      <c r="AB170" s="84"/>
      <c r="AC170" s="84"/>
      <c r="AD170" s="84"/>
      <c r="AE170" s="84"/>
      <c r="AF170" s="84"/>
      <c r="AG170" s="71"/>
      <c r="AH170" s="73"/>
      <c r="AI170" s="2"/>
    </row>
    <row r="171" spans="1:35" ht="18" customHeight="1">
      <c r="A171" s="34" t="s">
        <v>280</v>
      </c>
      <c r="B171" s="35"/>
      <c r="C171" s="67"/>
      <c r="D171" s="67"/>
      <c r="E171" s="67"/>
      <c r="F171" s="80"/>
      <c r="G171" s="80"/>
      <c r="H171" s="80"/>
      <c r="I171" s="68"/>
      <c r="J171" s="68"/>
      <c r="K171" s="68"/>
      <c r="L171" s="68"/>
      <c r="M171" s="68"/>
      <c r="N171" s="67"/>
      <c r="O171" s="67"/>
      <c r="P171" s="80"/>
      <c r="Q171" s="80"/>
      <c r="R171" s="80"/>
      <c r="S171" s="68"/>
      <c r="T171" s="68"/>
      <c r="U171" s="68"/>
      <c r="V171" s="68"/>
      <c r="W171" s="68"/>
      <c r="X171" s="67"/>
      <c r="Y171" s="67"/>
      <c r="Z171" s="67"/>
      <c r="AA171" s="67"/>
      <c r="AB171" s="67"/>
      <c r="AC171" s="67"/>
      <c r="AD171" s="67"/>
      <c r="AE171" s="67"/>
      <c r="AF171" s="67"/>
      <c r="AG171" s="67"/>
      <c r="AH171" s="69"/>
      <c r="AI171" s="2"/>
    </row>
    <row r="172" spans="1:35" ht="18" customHeight="1">
      <c r="A172" s="81"/>
      <c r="B172" s="82" t="s">
        <v>244</v>
      </c>
      <c r="C172" s="83"/>
      <c r="D172" s="83"/>
      <c r="E172" s="83"/>
      <c r="F172" s="83"/>
      <c r="G172" s="83"/>
      <c r="H172" s="83"/>
      <c r="I172" s="83"/>
      <c r="J172" s="83"/>
      <c r="K172" s="83"/>
      <c r="L172" s="83"/>
      <c r="M172" s="83"/>
      <c r="N172" s="84"/>
      <c r="O172" s="84"/>
      <c r="P172" s="85"/>
      <c r="Q172" s="85"/>
      <c r="R172" s="85"/>
      <c r="S172" s="86"/>
      <c r="T172" s="86"/>
      <c r="U172" s="86"/>
      <c r="V172" s="86"/>
      <c r="W172" s="86"/>
      <c r="X172" s="84"/>
      <c r="Y172" s="84"/>
      <c r="Z172" s="84"/>
      <c r="AA172" s="84"/>
      <c r="AB172" s="84"/>
      <c r="AC172" s="84"/>
      <c r="AD172" s="84"/>
      <c r="AE172" s="84"/>
      <c r="AF172" s="84"/>
      <c r="AG172" s="71"/>
      <c r="AH172" s="73"/>
      <c r="AI172" s="2"/>
    </row>
    <row r="173" spans="1:35" ht="18" customHeight="1">
      <c r="A173" s="87"/>
      <c r="B173" s="88"/>
      <c r="C173" s="38"/>
      <c r="D173" s="88" t="s">
        <v>281</v>
      </c>
      <c r="E173" s="88"/>
      <c r="F173" s="38"/>
      <c r="G173" s="38"/>
      <c r="H173" s="38"/>
      <c r="I173" s="38"/>
      <c r="J173" s="38"/>
      <c r="K173" s="38"/>
      <c r="L173" s="38"/>
      <c r="M173" s="84"/>
      <c r="N173" s="84"/>
      <c r="O173" s="84"/>
      <c r="P173" s="84"/>
      <c r="Q173" s="404" t="s">
        <v>43</v>
      </c>
      <c r="R173" s="406"/>
      <c r="S173" s="403"/>
      <c r="T173" s="403"/>
      <c r="U173" s="403"/>
      <c r="V173" s="403"/>
      <c r="W173" s="403"/>
      <c r="X173" s="403"/>
      <c r="Y173" s="403"/>
      <c r="Z173" s="403"/>
      <c r="AA173" s="403"/>
      <c r="AB173" s="403"/>
      <c r="AC173" s="403"/>
      <c r="AD173" s="403"/>
      <c r="AE173" s="403"/>
      <c r="AF173" s="403"/>
      <c r="AG173" s="404" t="s">
        <v>232</v>
      </c>
      <c r="AH173" s="407"/>
      <c r="AI173" s="2"/>
    </row>
    <row r="174" spans="1:35" ht="18" customHeight="1">
      <c r="A174" s="81"/>
      <c r="B174" s="82" t="s">
        <v>261</v>
      </c>
      <c r="C174" s="83"/>
      <c r="D174" s="83"/>
      <c r="E174" s="83"/>
      <c r="F174" s="83"/>
      <c r="G174" s="83"/>
      <c r="H174" s="83"/>
      <c r="I174" s="83"/>
      <c r="J174" s="83"/>
      <c r="K174" s="83"/>
      <c r="L174" s="83"/>
      <c r="M174" s="83"/>
      <c r="N174" s="84"/>
      <c r="O174" s="84"/>
      <c r="P174" s="85"/>
      <c r="Q174" s="85"/>
      <c r="R174" s="85"/>
      <c r="S174" s="86"/>
      <c r="T174" s="86"/>
      <c r="U174" s="86"/>
      <c r="V174" s="86"/>
      <c r="W174" s="86"/>
      <c r="X174" s="84"/>
      <c r="Y174" s="84"/>
      <c r="Z174" s="84"/>
      <c r="AA174" s="84"/>
      <c r="AB174" s="84"/>
      <c r="AC174" s="84"/>
      <c r="AD174" s="84"/>
      <c r="AE174" s="84"/>
      <c r="AF174" s="84"/>
      <c r="AG174" s="71"/>
      <c r="AH174" s="73"/>
      <c r="AI174" s="2"/>
    </row>
    <row r="175" spans="1:35" ht="18" customHeight="1">
      <c r="A175" s="87"/>
      <c r="B175" s="88"/>
      <c r="C175" s="38"/>
      <c r="D175" s="88" t="s">
        <v>281</v>
      </c>
      <c r="E175" s="88"/>
      <c r="F175" s="38"/>
      <c r="G175" s="38"/>
      <c r="H175" s="38"/>
      <c r="I175" s="38"/>
      <c r="J175" s="38"/>
      <c r="K175" s="38"/>
      <c r="L175" s="38"/>
      <c r="M175" s="84"/>
      <c r="N175" s="84"/>
      <c r="O175" s="84"/>
      <c r="P175" s="84"/>
      <c r="Q175" s="404" t="s">
        <v>43</v>
      </c>
      <c r="R175" s="406"/>
      <c r="S175" s="408" t="str">
        <f>IF('技術依頼書'!H31="■",'設計内容説明書'!R18,"")</f>
        <v>太陽光発電設備</v>
      </c>
      <c r="T175" s="408"/>
      <c r="U175" s="408"/>
      <c r="V175" s="408"/>
      <c r="W175" s="408"/>
      <c r="X175" s="408"/>
      <c r="Y175" s="408"/>
      <c r="Z175" s="408"/>
      <c r="AA175" s="408"/>
      <c r="AB175" s="408"/>
      <c r="AC175" s="408"/>
      <c r="AD175" s="408"/>
      <c r="AE175" s="408"/>
      <c r="AF175" s="408"/>
      <c r="AG175" s="404" t="s">
        <v>232</v>
      </c>
      <c r="AH175" s="407"/>
      <c r="AI175" s="2"/>
    </row>
    <row r="176" spans="1:35" ht="18" customHeight="1">
      <c r="A176" s="87"/>
      <c r="B176" s="88"/>
      <c r="C176" s="38"/>
      <c r="D176" s="22" t="s">
        <v>282</v>
      </c>
      <c r="E176" s="22"/>
      <c r="F176" s="38"/>
      <c r="G176" s="38"/>
      <c r="H176" s="38"/>
      <c r="I176" s="38"/>
      <c r="J176" s="38"/>
      <c r="K176" s="38"/>
      <c r="L176" s="38"/>
      <c r="M176" s="71"/>
      <c r="N176" s="71"/>
      <c r="O176" s="71"/>
      <c r="P176" s="71"/>
      <c r="Q176" s="38"/>
      <c r="R176" s="38"/>
      <c r="S176" s="409">
        <f>IF('技術依頼書'!H31="■",'設計内容説明書'!W14,"")</f>
        <v>0</v>
      </c>
      <c r="T176" s="409"/>
      <c r="U176" s="409"/>
      <c r="V176" s="409"/>
      <c r="W176" s="410"/>
      <c r="X176" s="22" t="s">
        <v>256</v>
      </c>
      <c r="Y176" s="71"/>
      <c r="Z176" s="84"/>
      <c r="AA176" s="84"/>
      <c r="AB176" s="84"/>
      <c r="AC176" s="84"/>
      <c r="AD176" s="84"/>
      <c r="AE176" s="84"/>
      <c r="AF176" s="84"/>
      <c r="AG176" s="71"/>
      <c r="AH176" s="73"/>
      <c r="AI176" s="2"/>
    </row>
    <row r="177" spans="1:35" ht="18" customHeight="1">
      <c r="A177" s="87"/>
      <c r="B177" s="88"/>
      <c r="C177" s="38"/>
      <c r="D177" s="22" t="s">
        <v>404</v>
      </c>
      <c r="E177" s="38"/>
      <c r="F177" s="38"/>
      <c r="G177" s="38"/>
      <c r="H177" s="38"/>
      <c r="I177" s="38"/>
      <c r="J177" s="38"/>
      <c r="K177" s="38"/>
      <c r="L177" s="38"/>
      <c r="M177" s="71"/>
      <c r="N177" s="71"/>
      <c r="O177" s="71"/>
      <c r="P177" s="71"/>
      <c r="Q177" s="38"/>
      <c r="R177" s="38"/>
      <c r="S177" s="409">
        <f>IF('技術依頼書'!H31="■",'設計内容説明書'!P14,"")</f>
        <v>0</v>
      </c>
      <c r="T177" s="409"/>
      <c r="U177" s="409"/>
      <c r="V177" s="409"/>
      <c r="W177" s="410"/>
      <c r="X177" s="22" t="s">
        <v>256</v>
      </c>
      <c r="Y177" s="71"/>
      <c r="Z177" s="84"/>
      <c r="AA177" s="84"/>
      <c r="AB177" s="84"/>
      <c r="AC177" s="84"/>
      <c r="AD177" s="84"/>
      <c r="AE177" s="84"/>
      <c r="AF177" s="84"/>
      <c r="AG177" s="71"/>
      <c r="AH177" s="73"/>
      <c r="AI177" s="2"/>
    </row>
    <row r="178" spans="1:35" ht="18" customHeight="1">
      <c r="A178" s="81"/>
      <c r="B178" s="82" t="s">
        <v>266</v>
      </c>
      <c r="C178" s="83"/>
      <c r="D178" s="83"/>
      <c r="E178" s="83"/>
      <c r="F178" s="83"/>
      <c r="G178" s="83"/>
      <c r="H178" s="83"/>
      <c r="I178" s="83"/>
      <c r="J178" s="83"/>
      <c r="K178" s="83"/>
      <c r="L178" s="83"/>
      <c r="M178" s="83"/>
      <c r="N178" s="84"/>
      <c r="O178" s="84"/>
      <c r="P178" s="85"/>
      <c r="Q178" s="85"/>
      <c r="R178" s="85"/>
      <c r="S178" s="86"/>
      <c r="T178" s="86"/>
      <c r="U178" s="86"/>
      <c r="V178" s="86"/>
      <c r="W178" s="86"/>
      <c r="X178" s="84"/>
      <c r="Y178" s="84"/>
      <c r="Z178" s="84"/>
      <c r="AA178" s="84"/>
      <c r="AB178" s="84"/>
      <c r="AC178" s="84"/>
      <c r="AD178" s="84"/>
      <c r="AE178" s="84"/>
      <c r="AF178" s="84"/>
      <c r="AG178" s="71"/>
      <c r="AH178" s="73"/>
      <c r="AI178" s="2"/>
    </row>
    <row r="179" spans="1:35" ht="18" customHeight="1">
      <c r="A179" s="87"/>
      <c r="B179" s="88"/>
      <c r="C179" s="38"/>
      <c r="D179" s="88" t="s">
        <v>281</v>
      </c>
      <c r="E179" s="88"/>
      <c r="F179" s="38"/>
      <c r="G179" s="38"/>
      <c r="H179" s="38"/>
      <c r="I179" s="38"/>
      <c r="J179" s="38"/>
      <c r="K179" s="38"/>
      <c r="L179" s="38"/>
      <c r="M179" s="84"/>
      <c r="N179" s="84"/>
      <c r="O179" s="84"/>
      <c r="P179" s="84"/>
      <c r="Q179" s="404" t="s">
        <v>43</v>
      </c>
      <c r="R179" s="406"/>
      <c r="S179" s="403"/>
      <c r="T179" s="403"/>
      <c r="U179" s="403"/>
      <c r="V179" s="403"/>
      <c r="W179" s="403"/>
      <c r="X179" s="403"/>
      <c r="Y179" s="403"/>
      <c r="Z179" s="403"/>
      <c r="AA179" s="403"/>
      <c r="AB179" s="403"/>
      <c r="AC179" s="403"/>
      <c r="AD179" s="403"/>
      <c r="AE179" s="403"/>
      <c r="AF179" s="403"/>
      <c r="AG179" s="404" t="s">
        <v>232</v>
      </c>
      <c r="AH179" s="407"/>
      <c r="AI179" s="2"/>
    </row>
    <row r="180" spans="1:35" ht="18" customHeight="1">
      <c r="A180" s="81"/>
      <c r="B180" s="82" t="s">
        <v>267</v>
      </c>
      <c r="C180" s="83"/>
      <c r="D180" s="83"/>
      <c r="E180" s="83"/>
      <c r="F180" s="83"/>
      <c r="G180" s="83"/>
      <c r="H180" s="83"/>
      <c r="I180" s="83"/>
      <c r="J180" s="83"/>
      <c r="K180" s="83"/>
      <c r="L180" s="83"/>
      <c r="M180" s="83"/>
      <c r="N180" s="84"/>
      <c r="O180" s="84"/>
      <c r="P180" s="85"/>
      <c r="Q180" s="85"/>
      <c r="R180" s="85"/>
      <c r="S180" s="86"/>
      <c r="T180" s="86"/>
      <c r="U180" s="86"/>
      <c r="V180" s="86"/>
      <c r="W180" s="86"/>
      <c r="X180" s="84"/>
      <c r="Y180" s="84"/>
      <c r="Z180" s="84"/>
      <c r="AA180" s="84"/>
      <c r="AB180" s="84"/>
      <c r="AC180" s="84"/>
      <c r="AD180" s="84"/>
      <c r="AE180" s="84"/>
      <c r="AF180" s="84"/>
      <c r="AG180" s="71"/>
      <c r="AH180" s="73"/>
      <c r="AI180" s="2"/>
    </row>
    <row r="181" spans="1:35" ht="18" customHeight="1">
      <c r="A181" s="87"/>
      <c r="B181" s="88"/>
      <c r="C181" s="38"/>
      <c r="D181" s="88" t="s">
        <v>281</v>
      </c>
      <c r="E181" s="88"/>
      <c r="F181" s="38"/>
      <c r="G181" s="38"/>
      <c r="H181" s="38"/>
      <c r="I181" s="38"/>
      <c r="J181" s="38"/>
      <c r="K181" s="38"/>
      <c r="L181" s="38"/>
      <c r="M181" s="84"/>
      <c r="N181" s="84"/>
      <c r="O181" s="84"/>
      <c r="P181" s="84"/>
      <c r="Q181" s="404" t="s">
        <v>43</v>
      </c>
      <c r="R181" s="406"/>
      <c r="S181" s="403"/>
      <c r="T181" s="403"/>
      <c r="U181" s="403"/>
      <c r="V181" s="403"/>
      <c r="W181" s="403"/>
      <c r="X181" s="403"/>
      <c r="Y181" s="403"/>
      <c r="Z181" s="403"/>
      <c r="AA181" s="403"/>
      <c r="AB181" s="403"/>
      <c r="AC181" s="403"/>
      <c r="AD181" s="403"/>
      <c r="AE181" s="403"/>
      <c r="AF181" s="403"/>
      <c r="AG181" s="404" t="s">
        <v>232</v>
      </c>
      <c r="AH181" s="407"/>
      <c r="AI181" s="2"/>
    </row>
    <row r="182" spans="1:35" ht="18" customHeight="1">
      <c r="A182" s="34" t="s">
        <v>283</v>
      </c>
      <c r="B182" s="24"/>
      <c r="C182" s="24"/>
      <c r="D182" s="24"/>
      <c r="E182" s="24"/>
      <c r="F182" s="24"/>
      <c r="G182" s="24"/>
      <c r="H182" s="24"/>
      <c r="I182" s="24"/>
      <c r="J182" s="43"/>
      <c r="K182" s="43"/>
      <c r="L182" s="43"/>
      <c r="M182" s="43"/>
      <c r="N182" s="24"/>
      <c r="O182" s="24"/>
      <c r="P182" s="24"/>
      <c r="Q182" s="24"/>
      <c r="R182" s="24"/>
      <c r="S182" s="24"/>
      <c r="T182" s="24"/>
      <c r="U182" s="24"/>
      <c r="V182" s="24"/>
      <c r="W182" s="24"/>
      <c r="X182" s="24"/>
      <c r="Y182" s="24"/>
      <c r="Z182" s="24"/>
      <c r="AA182" s="24"/>
      <c r="AB182" s="24"/>
      <c r="AC182" s="24"/>
      <c r="AD182" s="24"/>
      <c r="AE182" s="24"/>
      <c r="AF182" s="24"/>
      <c r="AG182" s="24"/>
      <c r="AH182" s="26"/>
      <c r="AI182" s="2"/>
    </row>
    <row r="183" spans="1:35" ht="18" customHeight="1">
      <c r="A183" s="44"/>
      <c r="B183" s="40"/>
      <c r="C183" s="40" t="s">
        <v>284</v>
      </c>
      <c r="D183" s="33"/>
      <c r="E183" s="33"/>
      <c r="F183" s="33"/>
      <c r="G183" s="33"/>
      <c r="H183" s="33"/>
      <c r="I183" s="33"/>
      <c r="J183" s="33"/>
      <c r="K183" s="33"/>
      <c r="L183" s="59"/>
      <c r="M183" s="59"/>
      <c r="N183" s="59"/>
      <c r="O183" s="59"/>
      <c r="P183" s="33"/>
      <c r="Q183" s="53"/>
      <c r="R183" s="60" t="s">
        <v>285</v>
      </c>
      <c r="S183" s="33"/>
      <c r="T183" s="53"/>
      <c r="U183" s="60" t="s">
        <v>286</v>
      </c>
      <c r="V183" s="40"/>
      <c r="W183" s="33"/>
      <c r="X183" s="33"/>
      <c r="Y183" s="33"/>
      <c r="Z183" s="33"/>
      <c r="AA183" s="33"/>
      <c r="AB183" s="33"/>
      <c r="AC183" s="33"/>
      <c r="AD183" s="33"/>
      <c r="AE183" s="33"/>
      <c r="AF183" s="33"/>
      <c r="AG183" s="33"/>
      <c r="AH183" s="42"/>
      <c r="AI183" s="2"/>
    </row>
    <row r="184" spans="1:35" ht="18" customHeight="1">
      <c r="A184" s="34" t="s">
        <v>287</v>
      </c>
      <c r="B184" s="24"/>
      <c r="C184" s="24"/>
      <c r="D184" s="24"/>
      <c r="E184" s="24"/>
      <c r="F184" s="24"/>
      <c r="G184" s="24"/>
      <c r="H184" s="24"/>
      <c r="I184" s="24"/>
      <c r="J184" s="43"/>
      <c r="K184" s="43"/>
      <c r="L184" s="43"/>
      <c r="M184" s="43"/>
      <c r="N184" s="24"/>
      <c r="O184" s="24"/>
      <c r="P184" s="24"/>
      <c r="Q184" s="24"/>
      <c r="R184" s="24"/>
      <c r="S184" s="24"/>
      <c r="T184" s="24"/>
      <c r="U184" s="24"/>
      <c r="V184" s="24"/>
      <c r="W184" s="24"/>
      <c r="X184" s="24"/>
      <c r="Y184" s="24"/>
      <c r="Z184" s="24"/>
      <c r="AA184" s="24"/>
      <c r="AB184" s="24"/>
      <c r="AC184" s="24"/>
      <c r="AD184" s="24"/>
      <c r="AE184" s="24"/>
      <c r="AF184" s="24"/>
      <c r="AG184" s="24"/>
      <c r="AH184" s="26"/>
      <c r="AI184" s="2"/>
    </row>
    <row r="185" spans="1:35" ht="18" customHeight="1">
      <c r="A185" s="44"/>
      <c r="B185" s="33"/>
      <c r="C185" s="397"/>
      <c r="D185" s="397"/>
      <c r="E185" s="397"/>
      <c r="F185" s="397"/>
      <c r="G185" s="397"/>
      <c r="H185" s="397"/>
      <c r="I185" s="397"/>
      <c r="J185" s="397"/>
      <c r="K185" s="397"/>
      <c r="L185" s="397"/>
      <c r="M185" s="397"/>
      <c r="N185" s="397"/>
      <c r="O185" s="397"/>
      <c r="P185" s="397"/>
      <c r="Q185" s="397"/>
      <c r="R185" s="397"/>
      <c r="S185" s="397"/>
      <c r="T185" s="397"/>
      <c r="U185" s="397"/>
      <c r="V185" s="397"/>
      <c r="W185" s="397"/>
      <c r="X185" s="397"/>
      <c r="Y185" s="397"/>
      <c r="Z185" s="397"/>
      <c r="AA185" s="397"/>
      <c r="AB185" s="397"/>
      <c r="AC185" s="397"/>
      <c r="AD185" s="397"/>
      <c r="AE185" s="397"/>
      <c r="AF185" s="397"/>
      <c r="AG185" s="397"/>
      <c r="AH185" s="405"/>
      <c r="AI185" s="2"/>
    </row>
    <row r="186" spans="1:35" ht="18" customHeight="1">
      <c r="A186" s="34" t="s">
        <v>288</v>
      </c>
      <c r="B186" s="24"/>
      <c r="C186" s="24"/>
      <c r="D186" s="24"/>
      <c r="E186" s="24"/>
      <c r="F186" s="24"/>
      <c r="G186" s="24"/>
      <c r="H186" s="24"/>
      <c r="I186" s="24"/>
      <c r="J186" s="43"/>
      <c r="K186" s="43"/>
      <c r="L186" s="43"/>
      <c r="M186" s="43"/>
      <c r="N186" s="24"/>
      <c r="O186" s="24"/>
      <c r="P186" s="24"/>
      <c r="Q186" s="24"/>
      <c r="R186" s="24"/>
      <c r="S186" s="24"/>
      <c r="T186" s="24"/>
      <c r="U186" s="24"/>
      <c r="V186" s="24"/>
      <c r="W186" s="24"/>
      <c r="X186" s="24"/>
      <c r="Y186" s="24"/>
      <c r="Z186" s="24"/>
      <c r="AA186" s="24"/>
      <c r="AB186" s="24"/>
      <c r="AC186" s="24"/>
      <c r="AD186" s="24"/>
      <c r="AE186" s="24"/>
      <c r="AF186" s="24"/>
      <c r="AG186" s="24"/>
      <c r="AH186" s="26"/>
      <c r="AI186" s="2"/>
    </row>
    <row r="187" spans="1:35" ht="18" customHeight="1">
      <c r="A187" s="44"/>
      <c r="B187" s="33"/>
      <c r="C187" s="397"/>
      <c r="D187" s="397"/>
      <c r="E187" s="397"/>
      <c r="F187" s="397"/>
      <c r="G187" s="397"/>
      <c r="H187" s="397"/>
      <c r="I187" s="397"/>
      <c r="J187" s="397"/>
      <c r="K187" s="397"/>
      <c r="L187" s="397"/>
      <c r="M187" s="397"/>
      <c r="N187" s="397"/>
      <c r="O187" s="397"/>
      <c r="P187" s="397"/>
      <c r="Q187" s="397"/>
      <c r="R187" s="397"/>
      <c r="S187" s="397"/>
      <c r="T187" s="397"/>
      <c r="U187" s="397"/>
      <c r="V187" s="397"/>
      <c r="W187" s="397"/>
      <c r="X187" s="397"/>
      <c r="Y187" s="397"/>
      <c r="Z187" s="397"/>
      <c r="AA187" s="397"/>
      <c r="AB187" s="397"/>
      <c r="AC187" s="397"/>
      <c r="AD187" s="397"/>
      <c r="AE187" s="397"/>
      <c r="AF187" s="397"/>
      <c r="AG187" s="397"/>
      <c r="AH187" s="405"/>
      <c r="AI187" s="2"/>
    </row>
    <row r="189" ht="15" customHeight="1">
      <c r="B189" s="3" t="s">
        <v>732</v>
      </c>
    </row>
    <row r="190" spans="2:3" ht="15" customHeight="1">
      <c r="B190" s="46" t="s">
        <v>657</v>
      </c>
      <c r="C190" s="115" t="s">
        <v>289</v>
      </c>
    </row>
    <row r="191" spans="2:3" ht="15" customHeight="1">
      <c r="B191" s="8"/>
      <c r="C191" s="115" t="s">
        <v>290</v>
      </c>
    </row>
    <row r="192" spans="2:3" ht="3" customHeight="1">
      <c r="B192" s="8"/>
      <c r="C192" s="115"/>
    </row>
    <row r="193" spans="2:3" ht="15" customHeight="1">
      <c r="B193" s="46" t="s">
        <v>658</v>
      </c>
      <c r="C193" s="115" t="s">
        <v>291</v>
      </c>
    </row>
    <row r="194" spans="2:3" ht="3" customHeight="1">
      <c r="B194" s="46"/>
      <c r="C194" s="115"/>
    </row>
    <row r="195" spans="2:3" ht="15" customHeight="1">
      <c r="B195" s="46" t="s">
        <v>659</v>
      </c>
      <c r="C195" s="115" t="s">
        <v>292</v>
      </c>
    </row>
    <row r="196" spans="2:3" ht="15" customHeight="1">
      <c r="B196" s="8"/>
      <c r="C196" s="115" t="s">
        <v>293</v>
      </c>
    </row>
    <row r="197" spans="2:3" ht="3" customHeight="1">
      <c r="B197" s="8"/>
      <c r="C197" s="115"/>
    </row>
    <row r="198" spans="2:3" ht="15" customHeight="1">
      <c r="B198" s="46" t="s">
        <v>656</v>
      </c>
      <c r="C198" s="115" t="s">
        <v>458</v>
      </c>
    </row>
    <row r="199" spans="2:3" ht="15" customHeight="1">
      <c r="B199" s="8"/>
      <c r="C199" s="115" t="s">
        <v>294</v>
      </c>
    </row>
    <row r="200" spans="2:3" ht="3" customHeight="1">
      <c r="B200" s="8"/>
      <c r="C200" s="115"/>
    </row>
    <row r="201" spans="2:3" ht="15" customHeight="1">
      <c r="B201" s="46" t="s">
        <v>295</v>
      </c>
      <c r="C201" s="115" t="s">
        <v>296</v>
      </c>
    </row>
    <row r="202" spans="2:3" ht="15" customHeight="1">
      <c r="B202" s="46"/>
      <c r="C202" s="115" t="s">
        <v>297</v>
      </c>
    </row>
    <row r="203" spans="2:3" ht="3" customHeight="1">
      <c r="B203" s="46"/>
      <c r="C203" s="115"/>
    </row>
    <row r="204" spans="2:3" ht="15" customHeight="1">
      <c r="B204" s="46" t="s">
        <v>298</v>
      </c>
      <c r="C204" s="115" t="s">
        <v>641</v>
      </c>
    </row>
    <row r="205" spans="2:3" ht="15" customHeight="1">
      <c r="B205" s="46"/>
      <c r="C205" s="115" t="s">
        <v>642</v>
      </c>
    </row>
    <row r="206" spans="2:3" ht="15" customHeight="1">
      <c r="B206" s="46"/>
      <c r="C206" s="115" t="s">
        <v>643</v>
      </c>
    </row>
    <row r="207" spans="2:3" ht="3" customHeight="1">
      <c r="B207" s="46"/>
      <c r="C207" s="115"/>
    </row>
    <row r="208" spans="2:3" ht="15" customHeight="1">
      <c r="B208" s="46" t="s">
        <v>299</v>
      </c>
      <c r="C208" s="115" t="s">
        <v>300</v>
      </c>
    </row>
    <row r="209" spans="2:3" ht="15" customHeight="1">
      <c r="B209" s="8"/>
      <c r="C209" s="115" t="s">
        <v>301</v>
      </c>
    </row>
    <row r="210" spans="2:3" ht="3" customHeight="1">
      <c r="B210" s="46"/>
      <c r="C210" s="115"/>
    </row>
    <row r="211" spans="2:3" ht="15" customHeight="1">
      <c r="B211" s="46" t="s">
        <v>302</v>
      </c>
      <c r="C211" s="115" t="s">
        <v>303</v>
      </c>
    </row>
    <row r="212" spans="2:3" ht="15" customHeight="1">
      <c r="B212" s="8"/>
      <c r="C212" s="115" t="s">
        <v>304</v>
      </c>
    </row>
    <row r="213" spans="2:3" ht="15" customHeight="1">
      <c r="B213" s="8"/>
      <c r="C213" s="115" t="s">
        <v>305</v>
      </c>
    </row>
    <row r="214" spans="2:3" ht="3" customHeight="1">
      <c r="B214" s="8"/>
      <c r="C214" s="115"/>
    </row>
    <row r="215" spans="2:4" ht="15" customHeight="1">
      <c r="B215" s="8"/>
      <c r="C215" s="116" t="s">
        <v>306</v>
      </c>
      <c r="D215" s="3" t="s">
        <v>459</v>
      </c>
    </row>
    <row r="216" spans="2:4" ht="15" customHeight="1">
      <c r="B216" s="8"/>
      <c r="C216" s="115"/>
      <c r="D216" s="3" t="s">
        <v>307</v>
      </c>
    </row>
    <row r="217" spans="2:3" ht="3" customHeight="1">
      <c r="B217" s="8"/>
      <c r="C217" s="115"/>
    </row>
    <row r="218" spans="2:4" ht="15" customHeight="1">
      <c r="B218" s="8"/>
      <c r="C218" s="116" t="s">
        <v>308</v>
      </c>
      <c r="D218" s="3" t="s">
        <v>644</v>
      </c>
    </row>
    <row r="219" spans="2:3" ht="3" customHeight="1">
      <c r="B219" s="8"/>
      <c r="C219" s="115"/>
    </row>
    <row r="220" spans="2:4" ht="15" customHeight="1">
      <c r="B220" s="8"/>
      <c r="C220" s="116" t="s">
        <v>309</v>
      </c>
      <c r="D220" s="3" t="s">
        <v>460</v>
      </c>
    </row>
    <row r="221" spans="2:4" ht="15" customHeight="1">
      <c r="B221" s="8"/>
      <c r="C221" s="115"/>
      <c r="D221" s="3" t="s">
        <v>660</v>
      </c>
    </row>
    <row r="222" spans="2:3" ht="3" customHeight="1">
      <c r="B222" s="8"/>
      <c r="C222" s="115"/>
    </row>
    <row r="223" spans="2:4" ht="15" customHeight="1">
      <c r="B223" s="8"/>
      <c r="C223" s="116" t="s">
        <v>310</v>
      </c>
      <c r="D223" s="3" t="s">
        <v>664</v>
      </c>
    </row>
    <row r="224" spans="2:4" ht="15" customHeight="1">
      <c r="B224" s="8"/>
      <c r="C224" s="116"/>
      <c r="D224" s="3" t="s">
        <v>661</v>
      </c>
    </row>
    <row r="225" spans="2:4" ht="15" customHeight="1">
      <c r="B225" s="8"/>
      <c r="C225" s="116"/>
      <c r="D225" s="3" t="s">
        <v>662</v>
      </c>
    </row>
    <row r="226" spans="2:4" ht="15" customHeight="1">
      <c r="B226" s="8"/>
      <c r="C226" s="116"/>
      <c r="D226" s="3" t="s">
        <v>663</v>
      </c>
    </row>
    <row r="227" spans="2:3" ht="3" customHeight="1">
      <c r="B227" s="8"/>
      <c r="C227" s="115"/>
    </row>
    <row r="228" spans="2:4" ht="15" customHeight="1">
      <c r="B228" s="8"/>
      <c r="C228" s="116" t="s">
        <v>333</v>
      </c>
      <c r="D228" s="3" t="s">
        <v>311</v>
      </c>
    </row>
    <row r="229" spans="2:5" ht="15" customHeight="1">
      <c r="B229" s="8"/>
      <c r="C229" s="115"/>
      <c r="D229" s="3" t="s">
        <v>312</v>
      </c>
      <c r="E229" s="3" t="s">
        <v>247</v>
      </c>
    </row>
    <row r="230" spans="2:5" ht="15" customHeight="1">
      <c r="B230" s="8"/>
      <c r="C230" s="115"/>
      <c r="E230" s="3" t="s">
        <v>313</v>
      </c>
    </row>
    <row r="231" spans="2:5" ht="15" customHeight="1">
      <c r="B231" s="8"/>
      <c r="C231" s="115"/>
      <c r="D231" s="3" t="s">
        <v>314</v>
      </c>
      <c r="E231" s="3" t="s">
        <v>315</v>
      </c>
    </row>
    <row r="232" spans="2:5" ht="15" customHeight="1">
      <c r="B232" s="8"/>
      <c r="C232" s="115"/>
      <c r="E232" s="3" t="s">
        <v>316</v>
      </c>
    </row>
    <row r="233" spans="2:5" ht="15" customHeight="1">
      <c r="B233" s="8"/>
      <c r="C233" s="115"/>
      <c r="E233" s="3" t="s">
        <v>461</v>
      </c>
    </row>
    <row r="234" spans="2:5" ht="15" customHeight="1">
      <c r="B234" s="8"/>
      <c r="C234" s="115"/>
      <c r="D234" s="3" t="s">
        <v>317</v>
      </c>
      <c r="E234" s="3" t="s">
        <v>318</v>
      </c>
    </row>
    <row r="235" spans="2:5" ht="15" customHeight="1">
      <c r="B235" s="8"/>
      <c r="C235" s="115"/>
      <c r="E235" s="3" t="s">
        <v>319</v>
      </c>
    </row>
    <row r="236" spans="2:5" ht="15" customHeight="1">
      <c r="B236" s="8"/>
      <c r="C236" s="115"/>
      <c r="E236" s="3" t="s">
        <v>320</v>
      </c>
    </row>
    <row r="237" spans="2:5" ht="15" customHeight="1">
      <c r="B237" s="8"/>
      <c r="C237" s="115"/>
      <c r="E237" s="3" t="s">
        <v>321</v>
      </c>
    </row>
    <row r="238" spans="2:5" ht="15" customHeight="1">
      <c r="B238" s="8"/>
      <c r="C238" s="115"/>
      <c r="D238" s="3" t="s">
        <v>322</v>
      </c>
      <c r="E238" s="3" t="s">
        <v>323</v>
      </c>
    </row>
    <row r="239" spans="2:5" ht="15" customHeight="1">
      <c r="B239" s="8"/>
      <c r="C239" s="115"/>
      <c r="E239" s="3" t="s">
        <v>324</v>
      </c>
    </row>
    <row r="240" spans="2:5" ht="15" customHeight="1">
      <c r="B240" s="8"/>
      <c r="C240" s="115"/>
      <c r="E240" s="3" t="s">
        <v>462</v>
      </c>
    </row>
    <row r="241" spans="2:5" ht="15" customHeight="1">
      <c r="B241" s="8"/>
      <c r="C241" s="115"/>
      <c r="E241" s="3" t="s">
        <v>325</v>
      </c>
    </row>
    <row r="242" spans="2:5" ht="15" customHeight="1">
      <c r="B242" s="8"/>
      <c r="C242" s="115"/>
      <c r="D242" s="3" t="s">
        <v>326</v>
      </c>
      <c r="E242" s="3" t="s">
        <v>327</v>
      </c>
    </row>
    <row r="243" spans="2:5" ht="15" customHeight="1">
      <c r="B243" s="8"/>
      <c r="C243" s="115"/>
      <c r="E243" s="3" t="s">
        <v>328</v>
      </c>
    </row>
    <row r="244" spans="2:5" ht="15" customHeight="1">
      <c r="B244" s="8"/>
      <c r="C244" s="115"/>
      <c r="E244" s="3" t="s">
        <v>463</v>
      </c>
    </row>
    <row r="245" spans="2:5" ht="15" customHeight="1">
      <c r="B245" s="8"/>
      <c r="C245" s="115"/>
      <c r="E245" s="3" t="s">
        <v>329</v>
      </c>
    </row>
    <row r="246" ht="15" customHeight="1">
      <c r="E246" s="3" t="s">
        <v>330</v>
      </c>
    </row>
    <row r="247" ht="15" customHeight="1">
      <c r="E247" s="3" t="s">
        <v>331</v>
      </c>
    </row>
    <row r="248" ht="15" customHeight="1">
      <c r="E248" s="3" t="s">
        <v>332</v>
      </c>
    </row>
    <row r="249" spans="3:4" ht="15" customHeight="1">
      <c r="C249" s="116" t="s">
        <v>665</v>
      </c>
      <c r="D249" s="3" t="s">
        <v>630</v>
      </c>
    </row>
    <row r="250" ht="15" customHeight="1">
      <c r="D250" s="3" t="s">
        <v>631</v>
      </c>
    </row>
    <row r="251" spans="4:5" ht="15" customHeight="1">
      <c r="D251" s="3" t="s">
        <v>334</v>
      </c>
      <c r="E251" s="3" t="s">
        <v>632</v>
      </c>
    </row>
    <row r="252" spans="2:5" ht="15" customHeight="1">
      <c r="B252" s="8"/>
      <c r="C252" s="115"/>
      <c r="E252" s="3" t="s">
        <v>751</v>
      </c>
    </row>
    <row r="253" ht="15" customHeight="1">
      <c r="E253" s="3" t="s">
        <v>634</v>
      </c>
    </row>
    <row r="254" ht="15" customHeight="1">
      <c r="E254" s="3" t="s">
        <v>633</v>
      </c>
    </row>
    <row r="255" spans="4:5" ht="15" customHeight="1">
      <c r="D255" s="3" t="s">
        <v>335</v>
      </c>
      <c r="E255" s="3" t="s">
        <v>336</v>
      </c>
    </row>
    <row r="256" ht="15" customHeight="1">
      <c r="E256" s="3" t="s">
        <v>666</v>
      </c>
    </row>
    <row r="257" ht="15" customHeight="1">
      <c r="E257" s="3" t="s">
        <v>667</v>
      </c>
    </row>
    <row r="258" ht="15" customHeight="1">
      <c r="E258" s="3" t="s">
        <v>668</v>
      </c>
    </row>
    <row r="259" ht="15" customHeight="1">
      <c r="E259" s="3" t="s">
        <v>669</v>
      </c>
    </row>
    <row r="260" spans="2:3" ht="3" customHeight="1">
      <c r="B260" s="8"/>
      <c r="C260" s="115"/>
    </row>
    <row r="261" spans="2:3" ht="15" customHeight="1">
      <c r="B261" s="46" t="s">
        <v>337</v>
      </c>
      <c r="C261" s="3" t="s">
        <v>405</v>
      </c>
    </row>
    <row r="262" ht="15" customHeight="1">
      <c r="C262" s="3" t="s">
        <v>406</v>
      </c>
    </row>
    <row r="263" ht="15" customHeight="1">
      <c r="C263" s="3" t="s">
        <v>407</v>
      </c>
    </row>
    <row r="264" spans="2:3" ht="3" customHeight="1">
      <c r="B264" s="8"/>
      <c r="C264" s="115"/>
    </row>
    <row r="265" spans="2:3" ht="15" customHeight="1">
      <c r="B265" s="46" t="s">
        <v>338</v>
      </c>
      <c r="C265" s="8" t="s">
        <v>339</v>
      </c>
    </row>
    <row r="266" spans="2:3" ht="15" customHeight="1">
      <c r="B266" s="8"/>
      <c r="C266" s="115" t="s">
        <v>340</v>
      </c>
    </row>
    <row r="267" spans="2:3" ht="15" customHeight="1">
      <c r="B267" s="8"/>
      <c r="C267" s="115" t="s">
        <v>341</v>
      </c>
    </row>
    <row r="268" spans="2:3" ht="3" customHeight="1">
      <c r="B268" s="8"/>
      <c r="C268" s="115"/>
    </row>
    <row r="269" spans="2:3" ht="15" customHeight="1">
      <c r="B269" s="46" t="s">
        <v>342</v>
      </c>
      <c r="C269" s="115" t="s">
        <v>343</v>
      </c>
    </row>
    <row r="270" spans="2:3" ht="15" customHeight="1">
      <c r="B270" s="8"/>
      <c r="C270" s="115" t="s">
        <v>344</v>
      </c>
    </row>
    <row r="271" spans="2:3" ht="15" customHeight="1">
      <c r="B271" s="8"/>
      <c r="C271" s="115" t="s">
        <v>345</v>
      </c>
    </row>
    <row r="272" spans="2:3" ht="15" customHeight="1">
      <c r="B272" s="8"/>
      <c r="C272" s="115" t="s">
        <v>346</v>
      </c>
    </row>
    <row r="273" spans="2:3" ht="15" customHeight="1">
      <c r="B273" s="8"/>
      <c r="C273" s="115" t="s">
        <v>347</v>
      </c>
    </row>
    <row r="274" spans="2:3" ht="3" customHeight="1">
      <c r="B274" s="8"/>
      <c r="C274" s="115"/>
    </row>
    <row r="275" spans="2:3" ht="15" customHeight="1">
      <c r="B275" s="46" t="s">
        <v>348</v>
      </c>
      <c r="C275" s="115" t="s">
        <v>349</v>
      </c>
    </row>
    <row r="276" spans="2:3" ht="15" customHeight="1">
      <c r="B276" s="8"/>
      <c r="C276" s="115" t="s">
        <v>350</v>
      </c>
    </row>
  </sheetData>
  <sheetProtection sheet="1" selectLockedCells="1"/>
  <mergeCells count="208">
    <mergeCell ref="A1:AH1"/>
    <mergeCell ref="A2:AH2"/>
    <mergeCell ref="A6:F6"/>
    <mergeCell ref="G6:AH6"/>
    <mergeCell ref="A9:H9"/>
    <mergeCell ref="I9:M9"/>
    <mergeCell ref="N9:AH9"/>
    <mergeCell ref="L12:P12"/>
    <mergeCell ref="Q12:R12"/>
    <mergeCell ref="S12:U12"/>
    <mergeCell ref="V12:Z12"/>
    <mergeCell ref="A10:H10"/>
    <mergeCell ref="I10:M10"/>
    <mergeCell ref="N10:AH10"/>
    <mergeCell ref="A11:H11"/>
    <mergeCell ref="I11:M11"/>
    <mergeCell ref="N11:AH11"/>
    <mergeCell ref="AA12:AB12"/>
    <mergeCell ref="I16:M16"/>
    <mergeCell ref="A20:H20"/>
    <mergeCell ref="I20:M20"/>
    <mergeCell ref="N20:O20"/>
    <mergeCell ref="P20:R20"/>
    <mergeCell ref="S20:W20"/>
    <mergeCell ref="X20:Y20"/>
    <mergeCell ref="A12:F12"/>
    <mergeCell ref="I12:K12"/>
    <mergeCell ref="A23:H23"/>
    <mergeCell ref="I23:M23"/>
    <mergeCell ref="N23:P23"/>
    <mergeCell ref="J25:L25"/>
    <mergeCell ref="Q25:S25"/>
    <mergeCell ref="J26:L26"/>
    <mergeCell ref="Q26:S26"/>
    <mergeCell ref="J27:L27"/>
    <mergeCell ref="Q27:S27"/>
    <mergeCell ref="J28:L28"/>
    <mergeCell ref="Q28:S28"/>
    <mergeCell ref="J29:L29"/>
    <mergeCell ref="Q29:S29"/>
    <mergeCell ref="I30:I31"/>
    <mergeCell ref="J30:M31"/>
    <mergeCell ref="N30:N31"/>
    <mergeCell ref="P30:P31"/>
    <mergeCell ref="Q30:T31"/>
    <mergeCell ref="U30:U31"/>
    <mergeCell ref="W30:W31"/>
    <mergeCell ref="X30:AC31"/>
    <mergeCell ref="AD30:AD31"/>
    <mergeCell ref="J32:L32"/>
    <mergeCell ref="Q32:S32"/>
    <mergeCell ref="X32:Z32"/>
    <mergeCell ref="J33:L33"/>
    <mergeCell ref="Q33:S33"/>
    <mergeCell ref="X33:Z33"/>
    <mergeCell ref="J34:L34"/>
    <mergeCell ref="Q34:S34"/>
    <mergeCell ref="X34:Z34"/>
    <mergeCell ref="J35:L35"/>
    <mergeCell ref="Q35:S35"/>
    <mergeCell ref="X35:Z35"/>
    <mergeCell ref="J36:L36"/>
    <mergeCell ref="Q36:S36"/>
    <mergeCell ref="X36:Z36"/>
    <mergeCell ref="I41:M41"/>
    <mergeCell ref="W41:AA41"/>
    <mergeCell ref="AB41:AE41"/>
    <mergeCell ref="AF41:AG41"/>
    <mergeCell ref="I42:M42"/>
    <mergeCell ref="AG42:AH42"/>
    <mergeCell ref="I44:M44"/>
    <mergeCell ref="W44:AA44"/>
    <mergeCell ref="AB44:AE44"/>
    <mergeCell ref="AF44:AG44"/>
    <mergeCell ref="I45:M45"/>
    <mergeCell ref="AG45:AH45"/>
    <mergeCell ref="D47:E47"/>
    <mergeCell ref="F47:AF47"/>
    <mergeCell ref="AG47:AH47"/>
    <mergeCell ref="AG48:AH48"/>
    <mergeCell ref="S51:W51"/>
    <mergeCell ref="AG51:AH51"/>
    <mergeCell ref="S52:W52"/>
    <mergeCell ref="AG52:AH52"/>
    <mergeCell ref="H53:L53"/>
    <mergeCell ref="U53:Y53"/>
    <mergeCell ref="AG53:AH53"/>
    <mergeCell ref="H55:L55"/>
    <mergeCell ref="U55:Y55"/>
    <mergeCell ref="AG55:AH55"/>
    <mergeCell ref="D57:E57"/>
    <mergeCell ref="F57:AF57"/>
    <mergeCell ref="AG57:AH57"/>
    <mergeCell ref="S59:W59"/>
    <mergeCell ref="AG59:AH59"/>
    <mergeCell ref="S60:W60"/>
    <mergeCell ref="AG60:AH60"/>
    <mergeCell ref="H61:L61"/>
    <mergeCell ref="U61:Y61"/>
    <mergeCell ref="AG61:AH61"/>
    <mergeCell ref="L65:O65"/>
    <mergeCell ref="W65:AA65"/>
    <mergeCell ref="AF65:AG65"/>
    <mergeCell ref="L66:O66"/>
    <mergeCell ref="W66:AA66"/>
    <mergeCell ref="AF66:AG66"/>
    <mergeCell ref="AM66:AM68"/>
    <mergeCell ref="AN66:AN68"/>
    <mergeCell ref="AO66:AO68"/>
    <mergeCell ref="D69:E69"/>
    <mergeCell ref="F69:AF69"/>
    <mergeCell ref="AG69:AH69"/>
    <mergeCell ref="S73:W73"/>
    <mergeCell ref="AG73:AH73"/>
    <mergeCell ref="S74:W74"/>
    <mergeCell ref="AG74:AH74"/>
    <mergeCell ref="H75:L75"/>
    <mergeCell ref="AG75:AH75"/>
    <mergeCell ref="D78:E78"/>
    <mergeCell ref="F78:AF78"/>
    <mergeCell ref="AG78:AH78"/>
    <mergeCell ref="D85:E85"/>
    <mergeCell ref="F85:AF85"/>
    <mergeCell ref="AG85:AH85"/>
    <mergeCell ref="S89:W89"/>
    <mergeCell ref="AG89:AH89"/>
    <mergeCell ref="S90:W90"/>
    <mergeCell ref="AG90:AH90"/>
    <mergeCell ref="H91:L91"/>
    <mergeCell ref="AG91:AH91"/>
    <mergeCell ref="D94:E94"/>
    <mergeCell ref="F94:AF94"/>
    <mergeCell ref="AG94:AH94"/>
    <mergeCell ref="J101:N101"/>
    <mergeCell ref="X101:AB101"/>
    <mergeCell ref="AC101:AF101"/>
    <mergeCell ref="J102:N102"/>
    <mergeCell ref="J104:N104"/>
    <mergeCell ref="X104:AB104"/>
    <mergeCell ref="AC104:AF104"/>
    <mergeCell ref="J105:N105"/>
    <mergeCell ref="D107:E107"/>
    <mergeCell ref="F107:AF107"/>
    <mergeCell ref="AG107:AH107"/>
    <mergeCell ref="T111:X111"/>
    <mergeCell ref="T112:X112"/>
    <mergeCell ref="I113:M113"/>
    <mergeCell ref="V113:Z113"/>
    <mergeCell ref="I115:M115"/>
    <mergeCell ref="V115:Z115"/>
    <mergeCell ref="D117:E117"/>
    <mergeCell ref="F117:AF117"/>
    <mergeCell ref="AG117:AH117"/>
    <mergeCell ref="T119:X119"/>
    <mergeCell ref="T120:X120"/>
    <mergeCell ref="I121:M121"/>
    <mergeCell ref="V121:Z121"/>
    <mergeCell ref="D127:E127"/>
    <mergeCell ref="F127:AF127"/>
    <mergeCell ref="AG127:AH127"/>
    <mergeCell ref="T131:X131"/>
    <mergeCell ref="T132:X132"/>
    <mergeCell ref="I133:M133"/>
    <mergeCell ref="D136:E136"/>
    <mergeCell ref="F136:AF136"/>
    <mergeCell ref="AG136:AH136"/>
    <mergeCell ref="J142:N142"/>
    <mergeCell ref="X142:AB142"/>
    <mergeCell ref="AC142:AF142"/>
    <mergeCell ref="J143:N143"/>
    <mergeCell ref="D145:E145"/>
    <mergeCell ref="F145:AF145"/>
    <mergeCell ref="AG145:AH145"/>
    <mergeCell ref="T148:X148"/>
    <mergeCell ref="T149:X149"/>
    <mergeCell ref="I150:M150"/>
    <mergeCell ref="D152:E152"/>
    <mergeCell ref="F152:AF152"/>
    <mergeCell ref="AG152:AH152"/>
    <mergeCell ref="D158:E158"/>
    <mergeCell ref="F158:AF158"/>
    <mergeCell ref="AG158:AH158"/>
    <mergeCell ref="T161:X161"/>
    <mergeCell ref="T162:X162"/>
    <mergeCell ref="I163:M163"/>
    <mergeCell ref="D165:E165"/>
    <mergeCell ref="F165:AF165"/>
    <mergeCell ref="AG165:AH165"/>
    <mergeCell ref="T168:X168"/>
    <mergeCell ref="T169:X169"/>
    <mergeCell ref="I170:M170"/>
    <mergeCell ref="V170:Z170"/>
    <mergeCell ref="Q173:R173"/>
    <mergeCell ref="S173:AF173"/>
    <mergeCell ref="AG173:AH173"/>
    <mergeCell ref="Q175:R175"/>
    <mergeCell ref="S175:AF175"/>
    <mergeCell ref="AG175:AH175"/>
    <mergeCell ref="S176:W176"/>
    <mergeCell ref="S177:W177"/>
    <mergeCell ref="C185:AH185"/>
    <mergeCell ref="C187:AH187"/>
    <mergeCell ref="Q179:R179"/>
    <mergeCell ref="S179:AF179"/>
    <mergeCell ref="AG179:AH179"/>
    <mergeCell ref="Q181:R181"/>
    <mergeCell ref="S181:AF181"/>
    <mergeCell ref="AG181:AH181"/>
  </mergeCells>
  <dataValidations count="3">
    <dataValidation type="list" allowBlank="1" showInputMessage="1" showErrorMessage="1" sqref="I23:M23">
      <formula1>"1,2,3,4,5,6,7,8"</formula1>
    </dataValidation>
    <dataValidation type="textLength" operator="lessThanOrEqual" allowBlank="1" showInputMessage="1" showErrorMessage="1" sqref="S46:W46 S56:W56 W65:AA65 S68:W68 S77:W77 S84:W84 S93:W93 S106:W106 S116:W116 S126:W126 S135:W135 S144:W144 S151:W151 S157:W157 S164:W164">
      <formula1>3</formula1>
    </dataValidation>
    <dataValidation type="list" allowBlank="1" showInputMessage="1" showErrorMessage="1" sqref="S173:AF173 S179:AF179 S181:AF181">
      <formula1>"太陽光発電設備,風力・水力・バイオマス等を利用する発電設備,太陽熱・地中熱を利用する設備,河川水熱等を利用する設備,薪・ペレットストーブ等 "</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scale="87" r:id="rId2"/>
  <rowBreaks count="3" manualBreakCount="3">
    <brk id="48" max="33" man="1"/>
    <brk id="95" max="33" man="1"/>
    <brk id="145" max="33" man="1"/>
  </rowBreaks>
  <legacyDrawing r:id="rId1"/>
</worksheet>
</file>

<file path=xl/worksheets/sheet5.xml><?xml version="1.0" encoding="utf-8"?>
<worksheet xmlns="http://schemas.openxmlformats.org/spreadsheetml/2006/main" xmlns:r="http://schemas.openxmlformats.org/officeDocument/2006/relationships">
  <sheetPr codeName="Sheet8"/>
  <dimension ref="A1:AK51"/>
  <sheetViews>
    <sheetView view="pageBreakPreview" zoomScaleSheetLayoutView="100" zoomScalePageLayoutView="0" workbookViewId="0" topLeftCell="A1">
      <selection activeCell="H31" sqref="H31"/>
    </sheetView>
  </sheetViews>
  <sheetFormatPr defaultColWidth="2.57421875" defaultRowHeight="15" customHeight="1"/>
  <cols>
    <col min="1" max="1" width="2.421875" style="3" customWidth="1"/>
    <col min="2" max="2" width="2.57421875" style="3" customWidth="1"/>
    <col min="3" max="16384" width="2.421875" style="3" customWidth="1"/>
  </cols>
  <sheetData>
    <row r="1" spans="1:36" ht="15" customHeight="1">
      <c r="A1" s="371" t="s">
        <v>351</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row>
    <row r="2" spans="1:36" ht="1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2"/>
      <c r="B3" s="10" t="s">
        <v>352</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2"/>
      <c r="AJ3" s="2"/>
    </row>
    <row r="4" spans="1:36" ht="15" customHeight="1">
      <c r="A4" s="2"/>
      <c r="B4" s="457"/>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9"/>
      <c r="AJ4" s="2"/>
    </row>
    <row r="5" spans="1:36" ht="15" customHeight="1">
      <c r="A5" s="2"/>
      <c r="B5" s="460"/>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9"/>
      <c r="AJ5" s="2"/>
    </row>
    <row r="6" spans="1:36" ht="15" customHeight="1">
      <c r="A6" s="2"/>
      <c r="B6" s="460"/>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9"/>
      <c r="AJ6" s="2"/>
    </row>
    <row r="7" spans="1:36" ht="15" customHeight="1">
      <c r="A7" s="2"/>
      <c r="B7" s="460"/>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9"/>
      <c r="AJ7" s="2"/>
    </row>
    <row r="8" spans="1:36" ht="15" customHeight="1">
      <c r="A8" s="2"/>
      <c r="B8" s="460"/>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9"/>
      <c r="AJ8" s="2"/>
    </row>
    <row r="9" spans="1:36" ht="15" customHeight="1">
      <c r="A9" s="2"/>
      <c r="B9" s="460"/>
      <c r="C9" s="458"/>
      <c r="D9" s="458"/>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9"/>
      <c r="AJ9" s="2"/>
    </row>
    <row r="10" spans="1:36" ht="15" customHeight="1">
      <c r="A10" s="2"/>
      <c r="B10" s="460"/>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9"/>
      <c r="AJ10" s="2"/>
    </row>
    <row r="11" spans="1:36" ht="15" customHeight="1">
      <c r="A11" s="2"/>
      <c r="B11" s="460"/>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9"/>
      <c r="AJ11" s="2"/>
    </row>
    <row r="12" spans="1:36" ht="15" customHeight="1">
      <c r="A12" s="2"/>
      <c r="B12" s="460"/>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9"/>
      <c r="AJ12" s="2"/>
    </row>
    <row r="13" spans="1:36" ht="15" customHeight="1">
      <c r="A13" s="2"/>
      <c r="B13" s="460"/>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9"/>
      <c r="AJ13" s="2"/>
    </row>
    <row r="14" spans="1:36" ht="15" customHeight="1">
      <c r="A14" s="2"/>
      <c r="B14" s="460"/>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9"/>
      <c r="AJ14" s="2"/>
    </row>
    <row r="15" spans="1:36" ht="15" customHeight="1">
      <c r="A15" s="2"/>
      <c r="B15" s="460"/>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9"/>
      <c r="AJ15" s="2"/>
    </row>
    <row r="16" spans="1:36" ht="15" customHeight="1">
      <c r="A16" s="2"/>
      <c r="B16" s="460"/>
      <c r="C16" s="458"/>
      <c r="D16" s="458"/>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8"/>
      <c r="AI16" s="459"/>
      <c r="AJ16" s="2"/>
    </row>
    <row r="17" spans="1:36" ht="15" customHeight="1">
      <c r="A17" s="2"/>
      <c r="B17" s="460"/>
      <c r="C17" s="458"/>
      <c r="D17" s="458"/>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9"/>
      <c r="AJ17" s="2"/>
    </row>
    <row r="18" spans="1:36" ht="15" customHeight="1">
      <c r="A18" s="2"/>
      <c r="B18" s="460"/>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9"/>
      <c r="AJ18" s="2"/>
    </row>
    <row r="19" spans="1:36" ht="15" customHeight="1">
      <c r="A19" s="2"/>
      <c r="B19" s="460"/>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9"/>
      <c r="AJ19" s="2"/>
    </row>
    <row r="20" spans="1:36" ht="15" customHeight="1">
      <c r="A20" s="2"/>
      <c r="B20" s="460"/>
      <c r="C20" s="458"/>
      <c r="D20" s="458"/>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9"/>
      <c r="AJ20" s="2"/>
    </row>
    <row r="21" spans="1:36" ht="15" customHeight="1">
      <c r="A21" s="2"/>
      <c r="B21" s="461"/>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3"/>
      <c r="AJ21" s="2"/>
    </row>
    <row r="22" spans="1:36" ht="15" customHeight="1">
      <c r="A22" s="2"/>
      <c r="B22" s="10" t="s">
        <v>353</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2"/>
      <c r="AJ22" s="2"/>
    </row>
    <row r="23" spans="1:36" ht="15" customHeight="1">
      <c r="A23" s="2"/>
      <c r="B23" s="457"/>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5"/>
      <c r="AJ23" s="2"/>
    </row>
    <row r="24" spans="1:36" ht="15" customHeight="1">
      <c r="A24" s="2"/>
      <c r="B24" s="457"/>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5"/>
      <c r="AJ24" s="2"/>
    </row>
    <row r="25" spans="1:36" ht="15" customHeight="1">
      <c r="A25" s="2"/>
      <c r="B25" s="457"/>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5"/>
      <c r="AJ25" s="2"/>
    </row>
    <row r="26" spans="1:36" ht="15" customHeight="1">
      <c r="A26" s="2"/>
      <c r="B26" s="457"/>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5"/>
      <c r="AJ26" s="2"/>
    </row>
    <row r="27" spans="1:36" ht="15" customHeight="1">
      <c r="A27" s="2"/>
      <c r="B27" s="457"/>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5"/>
      <c r="AJ27" s="2"/>
    </row>
    <row r="28" spans="1:36" ht="15" customHeight="1">
      <c r="A28" s="2"/>
      <c r="B28" s="457"/>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5"/>
      <c r="AJ28" s="2"/>
    </row>
    <row r="29" spans="1:36" ht="15" customHeight="1">
      <c r="A29" s="2"/>
      <c r="B29" s="457"/>
      <c r="C29" s="464"/>
      <c r="D29" s="464"/>
      <c r="E29" s="464"/>
      <c r="F29" s="464"/>
      <c r="G29" s="464"/>
      <c r="H29" s="464"/>
      <c r="I29" s="464"/>
      <c r="J29" s="464"/>
      <c r="K29" s="464"/>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465"/>
      <c r="AJ29" s="2"/>
    </row>
    <row r="30" spans="1:36" ht="15" customHeight="1">
      <c r="A30" s="2"/>
      <c r="B30" s="457"/>
      <c r="C30" s="464"/>
      <c r="D30" s="464"/>
      <c r="E30" s="464"/>
      <c r="F30" s="464"/>
      <c r="G30" s="464"/>
      <c r="H30" s="464"/>
      <c r="I30" s="464"/>
      <c r="J30" s="464"/>
      <c r="K30" s="464"/>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5"/>
      <c r="AJ30" s="2"/>
    </row>
    <row r="31" spans="1:36" ht="15" customHeight="1">
      <c r="A31" s="2"/>
      <c r="B31" s="457"/>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5"/>
      <c r="AJ31" s="2"/>
    </row>
    <row r="32" spans="1:36" ht="15" customHeight="1">
      <c r="A32" s="2"/>
      <c r="B32" s="457"/>
      <c r="C32" s="464"/>
      <c r="D32" s="464"/>
      <c r="E32" s="464"/>
      <c r="F32" s="464"/>
      <c r="G32" s="464"/>
      <c r="H32" s="464"/>
      <c r="I32" s="464"/>
      <c r="J32" s="464"/>
      <c r="K32" s="464"/>
      <c r="L32" s="464"/>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5"/>
      <c r="AJ32" s="2"/>
    </row>
    <row r="33" spans="1:36" ht="15" customHeight="1">
      <c r="A33" s="2"/>
      <c r="B33" s="457"/>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c r="AG33" s="464"/>
      <c r="AH33" s="464"/>
      <c r="AI33" s="465"/>
      <c r="AJ33" s="2"/>
    </row>
    <row r="34" spans="1:36" ht="15" customHeight="1">
      <c r="A34" s="2"/>
      <c r="B34" s="457"/>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5"/>
      <c r="AJ34" s="2"/>
    </row>
    <row r="35" spans="1:36" ht="15" customHeight="1">
      <c r="A35" s="2"/>
      <c r="B35" s="457"/>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5"/>
      <c r="AJ35" s="2"/>
    </row>
    <row r="36" spans="1:36" ht="15" customHeight="1">
      <c r="A36" s="2"/>
      <c r="B36" s="457"/>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5"/>
      <c r="AJ36" s="2"/>
    </row>
    <row r="37" spans="1:36" ht="15" customHeight="1">
      <c r="A37" s="2"/>
      <c r="B37" s="457"/>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465"/>
      <c r="AJ37" s="2"/>
    </row>
    <row r="38" spans="1:36" ht="15" customHeight="1">
      <c r="A38" s="2"/>
      <c r="B38" s="457"/>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4"/>
      <c r="AF38" s="464"/>
      <c r="AG38" s="464"/>
      <c r="AH38" s="464"/>
      <c r="AI38" s="465"/>
      <c r="AJ38" s="2"/>
    </row>
    <row r="39" spans="1:36" ht="15" customHeight="1">
      <c r="A39" s="2"/>
      <c r="B39" s="457"/>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5"/>
      <c r="AJ39" s="2"/>
    </row>
    <row r="40" spans="1:36" ht="15" customHeight="1">
      <c r="A40" s="2"/>
      <c r="B40" s="466"/>
      <c r="C40" s="467"/>
      <c r="D40" s="467"/>
      <c r="E40" s="467"/>
      <c r="F40" s="467"/>
      <c r="G40" s="467"/>
      <c r="H40" s="467"/>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467"/>
      <c r="AH40" s="467"/>
      <c r="AI40" s="468"/>
      <c r="AJ40" s="2"/>
    </row>
    <row r="41" spans="1:36" ht="1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3" spans="1:37" ht="15" customHeight="1">
      <c r="A43" s="2"/>
      <c r="B43" s="2" t="s">
        <v>27</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ht="15" customHeight="1">
      <c r="A44" s="2"/>
      <c r="B44" s="2"/>
      <c r="C44" s="2"/>
      <c r="D44" s="117" t="s">
        <v>354</v>
      </c>
      <c r="E44" s="118" t="s">
        <v>355</v>
      </c>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ht="15" customHeight="1">
      <c r="A45" s="2"/>
      <c r="B45" s="2"/>
      <c r="C45" s="2"/>
      <c r="D45" s="119"/>
      <c r="E45" s="118" t="s">
        <v>356</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15" customHeight="1">
      <c r="A46" s="2"/>
      <c r="B46" s="2"/>
      <c r="C46" s="2"/>
      <c r="D46" s="119"/>
      <c r="E46" s="118" t="s">
        <v>357</v>
      </c>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3" customHeight="1">
      <c r="A47" s="2"/>
      <c r="B47" s="2"/>
      <c r="C47" s="2"/>
      <c r="D47" s="119"/>
      <c r="E47" s="118"/>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5" customHeight="1">
      <c r="A48" s="2"/>
      <c r="B48" s="2"/>
      <c r="C48" s="2"/>
      <c r="D48" s="117" t="s">
        <v>358</v>
      </c>
      <c r="E48" s="118" t="s">
        <v>359</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3" customHeight="1">
      <c r="A49" s="2"/>
      <c r="B49" s="2"/>
      <c r="C49" s="2"/>
      <c r="D49" s="117"/>
      <c r="E49" s="118"/>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5" customHeight="1">
      <c r="A50" s="2"/>
      <c r="B50" s="2"/>
      <c r="C50" s="2"/>
      <c r="D50" s="2" t="s">
        <v>360</v>
      </c>
      <c r="E50" s="2" t="s">
        <v>361</v>
      </c>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5" customHeight="1">
      <c r="A51" s="2"/>
      <c r="B51" s="2"/>
      <c r="C51" s="2"/>
      <c r="D51" s="2"/>
      <c r="E51" s="2" t="s">
        <v>362</v>
      </c>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5" ht="3" customHeight="1"/>
    <row r="57" ht="3" customHeight="1"/>
  </sheetData>
  <sheetProtection sheet="1" selectLockedCells="1"/>
  <mergeCells count="3">
    <mergeCell ref="A1:AJ1"/>
    <mergeCell ref="B4:AI21"/>
    <mergeCell ref="B23:AI40"/>
  </mergeCells>
  <printOptions/>
  <pageMargins left="0.7086614173228347" right="0.7086614173228347" top="0.7480314960629921" bottom="0.7480314960629921" header="0.31496062992125984" footer="0.31496062992125984"/>
  <pageSetup blackAndWhite="1"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sheetPr codeName="Sheet4"/>
  <dimension ref="A1:AT73"/>
  <sheetViews>
    <sheetView view="pageBreakPreview" zoomScale="115" zoomScaleSheetLayoutView="115" zoomScalePageLayoutView="0" workbookViewId="0" topLeftCell="A4">
      <selection activeCell="H31" sqref="H31"/>
    </sheetView>
  </sheetViews>
  <sheetFormatPr defaultColWidth="2.57421875" defaultRowHeight="15" customHeight="1"/>
  <cols>
    <col min="1" max="44" width="2.421875" style="3" customWidth="1"/>
    <col min="45" max="47" width="2.421875" style="3" hidden="1" customWidth="1"/>
    <col min="48" max="16384" width="2.421875" style="3" customWidth="1"/>
  </cols>
  <sheetData>
    <row r="1" spans="1:37" ht="15"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37" ht="1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row>
    <row r="3" spans="1:41" ht="15" customHeight="1">
      <c r="A3" s="404" t="s">
        <v>363</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5"/>
      <c r="AM3" s="5"/>
      <c r="AN3" s="5"/>
      <c r="AO3" s="5"/>
    </row>
    <row r="4" spans="1:40" ht="1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5"/>
      <c r="AM4" s="5"/>
      <c r="AN4" s="5"/>
    </row>
    <row r="5" spans="1:37" ht="1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row>
    <row r="6" spans="1:37" ht="15" customHeight="1">
      <c r="A6" s="22"/>
      <c r="B6" s="22" t="s">
        <v>364</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row>
    <row r="7" spans="1:37" ht="15" customHeight="1">
      <c r="A7" s="22"/>
      <c r="B7" s="22"/>
      <c r="C7" s="451" t="s">
        <v>365</v>
      </c>
      <c r="D7" s="452"/>
      <c r="E7" s="452"/>
      <c r="F7" s="452"/>
      <c r="G7" s="452"/>
      <c r="H7" s="452"/>
      <c r="I7" s="452"/>
      <c r="J7" s="452"/>
      <c r="K7" s="452"/>
      <c r="L7" s="474"/>
      <c r="M7" s="474"/>
      <c r="N7" s="474"/>
      <c r="O7" s="474"/>
      <c r="P7" s="474"/>
      <c r="Q7" s="452"/>
      <c r="R7" s="452"/>
      <c r="S7" s="452"/>
      <c r="T7" s="452"/>
      <c r="U7" s="452"/>
      <c r="V7" s="452"/>
      <c r="W7" s="452"/>
      <c r="X7" s="452"/>
      <c r="Y7" s="452"/>
      <c r="Z7" s="452"/>
      <c r="AA7" s="452"/>
      <c r="AB7" s="452"/>
      <c r="AC7" s="452"/>
      <c r="AD7" s="452"/>
      <c r="AE7" s="452"/>
      <c r="AF7" s="452"/>
      <c r="AG7" s="452"/>
      <c r="AH7" s="452"/>
      <c r="AI7" s="452"/>
      <c r="AJ7" s="454"/>
      <c r="AK7" s="22"/>
    </row>
    <row r="8" spans="1:37" ht="15" customHeight="1">
      <c r="A8" s="22"/>
      <c r="B8" s="22"/>
      <c r="C8" s="469"/>
      <c r="D8" s="470"/>
      <c r="E8" s="470"/>
      <c r="F8" s="470"/>
      <c r="G8" s="470"/>
      <c r="H8" s="470"/>
      <c r="I8" s="470"/>
      <c r="J8" s="470"/>
      <c r="K8" s="470"/>
      <c r="L8" s="475"/>
      <c r="M8" s="475"/>
      <c r="N8" s="475"/>
      <c r="O8" s="475"/>
      <c r="P8" s="475"/>
      <c r="Q8" s="470"/>
      <c r="R8" s="470"/>
      <c r="S8" s="470"/>
      <c r="T8" s="470"/>
      <c r="U8" s="470"/>
      <c r="V8" s="470"/>
      <c r="W8" s="470"/>
      <c r="X8" s="470"/>
      <c r="Y8" s="470"/>
      <c r="Z8" s="470"/>
      <c r="AA8" s="470"/>
      <c r="AB8" s="470"/>
      <c r="AC8" s="470"/>
      <c r="AD8" s="470"/>
      <c r="AE8" s="470"/>
      <c r="AF8" s="470"/>
      <c r="AG8" s="470"/>
      <c r="AH8" s="470"/>
      <c r="AI8" s="470"/>
      <c r="AJ8" s="472"/>
      <c r="AK8" s="22"/>
    </row>
    <row r="9" spans="1:37" ht="15" customHeight="1">
      <c r="A9" s="22"/>
      <c r="B9" s="22"/>
      <c r="C9" s="451" t="s">
        <v>366</v>
      </c>
      <c r="D9" s="452"/>
      <c r="E9" s="452"/>
      <c r="F9" s="452"/>
      <c r="G9" s="452"/>
      <c r="H9" s="452"/>
      <c r="I9" s="452"/>
      <c r="J9" s="452"/>
      <c r="K9" s="452"/>
      <c r="L9" s="474"/>
      <c r="M9" s="474"/>
      <c r="N9" s="474"/>
      <c r="O9" s="474"/>
      <c r="P9" s="474"/>
      <c r="Q9" s="452" t="s">
        <v>367</v>
      </c>
      <c r="R9" s="452"/>
      <c r="S9" s="452"/>
      <c r="T9" s="452"/>
      <c r="U9" s="452"/>
      <c r="V9" s="452"/>
      <c r="W9" s="452"/>
      <c r="X9" s="452"/>
      <c r="Y9" s="452"/>
      <c r="Z9" s="452"/>
      <c r="AA9" s="452"/>
      <c r="AB9" s="452"/>
      <c r="AC9" s="452"/>
      <c r="AD9" s="452"/>
      <c r="AE9" s="452"/>
      <c r="AF9" s="452"/>
      <c r="AG9" s="452"/>
      <c r="AH9" s="452"/>
      <c r="AI9" s="452"/>
      <c r="AJ9" s="454"/>
      <c r="AK9" s="22"/>
    </row>
    <row r="10" spans="1:37" ht="15" customHeight="1">
      <c r="A10" s="22"/>
      <c r="B10" s="22"/>
      <c r="C10" s="469"/>
      <c r="D10" s="470"/>
      <c r="E10" s="470"/>
      <c r="F10" s="470"/>
      <c r="G10" s="470"/>
      <c r="H10" s="470"/>
      <c r="I10" s="470"/>
      <c r="J10" s="470"/>
      <c r="K10" s="470"/>
      <c r="L10" s="475"/>
      <c r="M10" s="475"/>
      <c r="N10" s="475"/>
      <c r="O10" s="475"/>
      <c r="P10" s="475"/>
      <c r="Q10" s="470"/>
      <c r="R10" s="470"/>
      <c r="S10" s="470"/>
      <c r="T10" s="470"/>
      <c r="U10" s="470"/>
      <c r="V10" s="470"/>
      <c r="W10" s="470"/>
      <c r="X10" s="470"/>
      <c r="Y10" s="470"/>
      <c r="Z10" s="470"/>
      <c r="AA10" s="470"/>
      <c r="AB10" s="470"/>
      <c r="AC10" s="470"/>
      <c r="AD10" s="470"/>
      <c r="AE10" s="470"/>
      <c r="AF10" s="470"/>
      <c r="AG10" s="470"/>
      <c r="AH10" s="470"/>
      <c r="AI10" s="470"/>
      <c r="AJ10" s="472"/>
      <c r="AK10" s="22"/>
    </row>
    <row r="11" spans="1:37" ht="15" customHeight="1">
      <c r="A11" s="22"/>
      <c r="B11" s="22"/>
      <c r="C11" s="451" t="s">
        <v>368</v>
      </c>
      <c r="D11" s="452"/>
      <c r="E11" s="452"/>
      <c r="F11" s="452"/>
      <c r="G11" s="452"/>
      <c r="H11" s="452"/>
      <c r="I11" s="452"/>
      <c r="J11" s="452"/>
      <c r="K11" s="452"/>
      <c r="L11" s="453"/>
      <c r="M11" s="453"/>
      <c r="N11" s="453"/>
      <c r="O11" s="453"/>
      <c r="P11" s="453"/>
      <c r="Q11" s="452" t="s">
        <v>198</v>
      </c>
      <c r="R11" s="452"/>
      <c r="S11" s="452"/>
      <c r="T11" s="452"/>
      <c r="U11" s="452"/>
      <c r="V11" s="452"/>
      <c r="W11" s="452"/>
      <c r="X11" s="452"/>
      <c r="Y11" s="452"/>
      <c r="Z11" s="452"/>
      <c r="AA11" s="452"/>
      <c r="AB11" s="452"/>
      <c r="AC11" s="452"/>
      <c r="AD11" s="452"/>
      <c r="AE11" s="452"/>
      <c r="AF11" s="452"/>
      <c r="AG11" s="452"/>
      <c r="AH11" s="452"/>
      <c r="AI11" s="452"/>
      <c r="AJ11" s="454"/>
      <c r="AK11" s="22"/>
    </row>
    <row r="12" spans="1:37" ht="15" customHeight="1">
      <c r="A12" s="22"/>
      <c r="B12" s="22"/>
      <c r="C12" s="469"/>
      <c r="D12" s="470"/>
      <c r="E12" s="470"/>
      <c r="F12" s="470"/>
      <c r="G12" s="470"/>
      <c r="H12" s="470"/>
      <c r="I12" s="470"/>
      <c r="J12" s="470"/>
      <c r="K12" s="470"/>
      <c r="L12" s="471"/>
      <c r="M12" s="471"/>
      <c r="N12" s="471"/>
      <c r="O12" s="471"/>
      <c r="P12" s="471"/>
      <c r="Q12" s="470"/>
      <c r="R12" s="470"/>
      <c r="S12" s="470"/>
      <c r="T12" s="470"/>
      <c r="U12" s="470"/>
      <c r="V12" s="470"/>
      <c r="W12" s="470"/>
      <c r="X12" s="470"/>
      <c r="Y12" s="470"/>
      <c r="Z12" s="470"/>
      <c r="AA12" s="470"/>
      <c r="AB12" s="470"/>
      <c r="AC12" s="470"/>
      <c r="AD12" s="470"/>
      <c r="AE12" s="470"/>
      <c r="AF12" s="470"/>
      <c r="AG12" s="470"/>
      <c r="AH12" s="470"/>
      <c r="AI12" s="470"/>
      <c r="AJ12" s="472"/>
      <c r="AK12" s="22"/>
    </row>
    <row r="13" spans="1:37" ht="15" customHeight="1">
      <c r="A13" s="22"/>
      <c r="B13" s="22"/>
      <c r="C13" s="62" t="s">
        <v>369</v>
      </c>
      <c r="D13" s="22"/>
      <c r="E13" s="22"/>
      <c r="F13" s="22"/>
      <c r="G13" s="22"/>
      <c r="H13" s="22"/>
      <c r="I13" s="22"/>
      <c r="J13" s="22"/>
      <c r="K13" s="22"/>
      <c r="L13" s="22"/>
      <c r="M13" s="22"/>
      <c r="N13" s="22"/>
      <c r="O13" s="22"/>
      <c r="P13" s="22"/>
      <c r="Q13" s="22"/>
      <c r="R13" s="22"/>
      <c r="S13" s="22"/>
      <c r="T13" s="22"/>
      <c r="U13" s="28"/>
      <c r="V13" s="28"/>
      <c r="W13" s="28"/>
      <c r="X13" s="28"/>
      <c r="Y13" s="28"/>
      <c r="Z13" s="28"/>
      <c r="AA13" s="28"/>
      <c r="AB13" s="28"/>
      <c r="AC13" s="28"/>
      <c r="AD13" s="28"/>
      <c r="AE13" s="28"/>
      <c r="AF13" s="28"/>
      <c r="AG13" s="28"/>
      <c r="AH13" s="28"/>
      <c r="AI13" s="28"/>
      <c r="AJ13" s="31"/>
      <c r="AK13" s="22"/>
    </row>
    <row r="14" spans="1:37" ht="15" customHeight="1">
      <c r="A14" s="22"/>
      <c r="B14" s="22"/>
      <c r="C14" s="120" t="s">
        <v>370</v>
      </c>
      <c r="D14" s="88"/>
      <c r="E14" s="38"/>
      <c r="F14" s="88"/>
      <c r="G14" s="88"/>
      <c r="H14" s="38"/>
      <c r="I14" s="38"/>
      <c r="J14" s="38"/>
      <c r="K14" s="38"/>
      <c r="L14" s="38"/>
      <c r="M14" s="38"/>
      <c r="N14" s="38"/>
      <c r="O14" s="84"/>
      <c r="P14" s="84"/>
      <c r="Q14" s="84"/>
      <c r="R14" s="22"/>
      <c r="S14" s="22"/>
      <c r="T14" s="22"/>
      <c r="U14" s="28"/>
      <c r="V14" s="28"/>
      <c r="W14" s="28"/>
      <c r="X14" s="28"/>
      <c r="Y14" s="28"/>
      <c r="Z14" s="28"/>
      <c r="AA14" s="28"/>
      <c r="AB14" s="28"/>
      <c r="AC14" s="28"/>
      <c r="AD14" s="28"/>
      <c r="AE14" s="28"/>
      <c r="AF14" s="28"/>
      <c r="AG14" s="28"/>
      <c r="AH14" s="28"/>
      <c r="AI14" s="28"/>
      <c r="AJ14" s="31"/>
      <c r="AK14" s="22"/>
    </row>
    <row r="15" spans="1:37" ht="15" customHeight="1">
      <c r="A15" s="22"/>
      <c r="B15" s="22"/>
      <c r="C15" s="62"/>
      <c r="D15" s="53"/>
      <c r="E15" s="88" t="s">
        <v>670</v>
      </c>
      <c r="F15" s="38"/>
      <c r="G15" s="38"/>
      <c r="H15" s="38"/>
      <c r="I15" s="38"/>
      <c r="J15" s="38"/>
      <c r="K15" s="38"/>
      <c r="L15" s="38"/>
      <c r="M15" s="22"/>
      <c r="N15" s="22"/>
      <c r="O15" s="22"/>
      <c r="P15" s="22"/>
      <c r="Q15" s="22"/>
      <c r="R15" s="22"/>
      <c r="S15" s="22"/>
      <c r="T15" s="22"/>
      <c r="U15" s="28"/>
      <c r="V15" s="28"/>
      <c r="W15" s="28"/>
      <c r="X15" s="28"/>
      <c r="Y15" s="28"/>
      <c r="Z15" s="28"/>
      <c r="AA15" s="94"/>
      <c r="AB15" s="94"/>
      <c r="AC15" s="94"/>
      <c r="AD15" s="94"/>
      <c r="AE15" s="28"/>
      <c r="AF15" s="28"/>
      <c r="AG15" s="28"/>
      <c r="AH15" s="28"/>
      <c r="AI15" s="28"/>
      <c r="AJ15" s="31"/>
      <c r="AK15" s="22"/>
    </row>
    <row r="16" spans="1:37" ht="15" customHeight="1">
      <c r="A16" s="22"/>
      <c r="B16" s="22"/>
      <c r="C16" s="62"/>
      <c r="D16" s="22"/>
      <c r="E16" s="88" t="s">
        <v>262</v>
      </c>
      <c r="F16" s="38"/>
      <c r="G16" s="38"/>
      <c r="H16" s="38"/>
      <c r="I16" s="38"/>
      <c r="J16" s="38"/>
      <c r="K16" s="38"/>
      <c r="L16" s="22"/>
      <c r="M16" s="88"/>
      <c r="N16" s="432"/>
      <c r="O16" s="432"/>
      <c r="P16" s="432"/>
      <c r="Q16" s="432"/>
      <c r="R16" s="22" t="s">
        <v>263</v>
      </c>
      <c r="S16" s="71"/>
      <c r="T16" s="71"/>
      <c r="U16" s="71"/>
      <c r="V16" s="71"/>
      <c r="W16" s="28" t="s">
        <v>43</v>
      </c>
      <c r="X16" s="22" t="s">
        <v>249</v>
      </c>
      <c r="Y16" s="22"/>
      <c r="Z16" s="71"/>
      <c r="AA16" s="432"/>
      <c r="AB16" s="432"/>
      <c r="AC16" s="432"/>
      <c r="AD16" s="432"/>
      <c r="AE16" s="88" t="s">
        <v>264</v>
      </c>
      <c r="AF16" s="88"/>
      <c r="AG16" s="83"/>
      <c r="AH16" s="83"/>
      <c r="AI16" s="83" t="s">
        <v>232</v>
      </c>
      <c r="AJ16" s="31"/>
      <c r="AK16" s="22"/>
    </row>
    <row r="17" spans="1:37" ht="15" customHeight="1">
      <c r="A17" s="22"/>
      <c r="B17" s="22"/>
      <c r="C17" s="62"/>
      <c r="D17" s="22"/>
      <c r="E17" s="88" t="s">
        <v>265</v>
      </c>
      <c r="F17" s="38"/>
      <c r="G17" s="38"/>
      <c r="H17" s="38"/>
      <c r="I17" s="38"/>
      <c r="J17" s="38"/>
      <c r="K17" s="38"/>
      <c r="L17" s="22"/>
      <c r="M17" s="88"/>
      <c r="N17" s="473"/>
      <c r="O17" s="473"/>
      <c r="P17" s="473"/>
      <c r="Q17" s="473"/>
      <c r="R17" s="38"/>
      <c r="S17" s="38"/>
      <c r="T17" s="84"/>
      <c r="U17" s="38"/>
      <c r="V17" s="38"/>
      <c r="W17" s="28" t="s">
        <v>43</v>
      </c>
      <c r="X17" s="22" t="s">
        <v>249</v>
      </c>
      <c r="Y17" s="22"/>
      <c r="Z17" s="71"/>
      <c r="AA17" s="473"/>
      <c r="AB17" s="473"/>
      <c r="AC17" s="473"/>
      <c r="AD17" s="473"/>
      <c r="AE17" s="28"/>
      <c r="AF17" s="88"/>
      <c r="AG17" s="83"/>
      <c r="AH17" s="83"/>
      <c r="AI17" s="83" t="s">
        <v>232</v>
      </c>
      <c r="AJ17" s="31"/>
      <c r="AK17" s="22"/>
    </row>
    <row r="18" spans="1:37" ht="15" customHeight="1">
      <c r="A18" s="22"/>
      <c r="B18" s="22"/>
      <c r="C18" s="62"/>
      <c r="D18" s="53"/>
      <c r="E18" s="88" t="s">
        <v>671</v>
      </c>
      <c r="F18" s="38"/>
      <c r="G18" s="38"/>
      <c r="H18" s="38"/>
      <c r="I18" s="38"/>
      <c r="J18" s="38"/>
      <c r="K18" s="38"/>
      <c r="L18" s="38"/>
      <c r="M18" s="22"/>
      <c r="N18" s="22"/>
      <c r="O18" s="22"/>
      <c r="P18" s="22"/>
      <c r="Q18" s="22"/>
      <c r="R18" s="22"/>
      <c r="S18" s="22"/>
      <c r="T18" s="22"/>
      <c r="U18" s="28"/>
      <c r="V18" s="28"/>
      <c r="W18" s="28"/>
      <c r="X18" s="28"/>
      <c r="Y18" s="28"/>
      <c r="Z18" s="28"/>
      <c r="AA18" s="327"/>
      <c r="AB18" s="327"/>
      <c r="AC18" s="327"/>
      <c r="AD18" s="327"/>
      <c r="AE18" s="28"/>
      <c r="AF18" s="28"/>
      <c r="AG18" s="28"/>
      <c r="AH18" s="28"/>
      <c r="AI18" s="28"/>
      <c r="AJ18" s="31"/>
      <c r="AK18" s="22"/>
    </row>
    <row r="19" spans="1:37" ht="15" customHeight="1">
      <c r="A19" s="22"/>
      <c r="B19" s="22"/>
      <c r="C19" s="62"/>
      <c r="D19" s="53"/>
      <c r="E19" s="88" t="s">
        <v>252</v>
      </c>
      <c r="F19" s="38"/>
      <c r="G19" s="38"/>
      <c r="H19" s="38"/>
      <c r="I19" s="38"/>
      <c r="J19" s="38"/>
      <c r="K19" s="38"/>
      <c r="L19" s="38"/>
      <c r="M19" s="38"/>
      <c r="N19" s="88"/>
      <c r="O19" s="88"/>
      <c r="P19" s="88"/>
      <c r="Q19" s="88"/>
      <c r="R19" s="88"/>
      <c r="S19" s="22"/>
      <c r="T19" s="22"/>
      <c r="U19" s="28"/>
      <c r="V19" s="28"/>
      <c r="W19" s="28"/>
      <c r="X19" s="28"/>
      <c r="Y19" s="28"/>
      <c r="Z19" s="28"/>
      <c r="AA19" s="94"/>
      <c r="AB19" s="94"/>
      <c r="AC19" s="94"/>
      <c r="AD19" s="94"/>
      <c r="AE19" s="28"/>
      <c r="AF19" s="28"/>
      <c r="AG19" s="28"/>
      <c r="AH19" s="28"/>
      <c r="AI19" s="28"/>
      <c r="AJ19" s="31"/>
      <c r="AK19" s="22"/>
    </row>
    <row r="20" spans="1:37" ht="15" customHeight="1">
      <c r="A20" s="22"/>
      <c r="B20" s="22"/>
      <c r="C20" s="62"/>
      <c r="D20" s="22"/>
      <c r="E20" s="22" t="s">
        <v>43</v>
      </c>
      <c r="F20" s="415"/>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28" t="s">
        <v>232</v>
      </c>
      <c r="AJ20" s="31"/>
      <c r="AK20" s="22"/>
    </row>
    <row r="21" spans="1:37" ht="15" customHeight="1">
      <c r="A21" s="22"/>
      <c r="B21" s="22"/>
      <c r="C21" s="62"/>
      <c r="D21" s="53"/>
      <c r="E21" s="88" t="s">
        <v>629</v>
      </c>
      <c r="F21" s="38"/>
      <c r="G21" s="38"/>
      <c r="H21" s="38"/>
      <c r="I21" s="38"/>
      <c r="J21" s="38"/>
      <c r="K21" s="38"/>
      <c r="L21" s="38"/>
      <c r="M21" s="38"/>
      <c r="N21" s="84"/>
      <c r="O21" s="84"/>
      <c r="P21" s="84"/>
      <c r="Q21" s="84"/>
      <c r="R21" s="38"/>
      <c r="S21" s="38"/>
      <c r="T21" s="89"/>
      <c r="U21" s="89"/>
      <c r="V21" s="28"/>
      <c r="W21" s="28"/>
      <c r="X21" s="28"/>
      <c r="Y21" s="28"/>
      <c r="Z21" s="28"/>
      <c r="AA21" s="94"/>
      <c r="AB21" s="94"/>
      <c r="AC21" s="94"/>
      <c r="AD21" s="94"/>
      <c r="AE21" s="28"/>
      <c r="AF21" s="28"/>
      <c r="AG21" s="28"/>
      <c r="AH21" s="28"/>
      <c r="AI21" s="28"/>
      <c r="AJ21" s="31"/>
      <c r="AK21" s="22"/>
    </row>
    <row r="22" spans="1:37" ht="15" customHeight="1">
      <c r="A22" s="22"/>
      <c r="B22" s="22"/>
      <c r="C22" s="120" t="s">
        <v>253</v>
      </c>
      <c r="D22" s="22"/>
      <c r="E22" s="22"/>
      <c r="F22" s="22"/>
      <c r="G22" s="22"/>
      <c r="H22" s="22"/>
      <c r="I22" s="22"/>
      <c r="J22" s="22"/>
      <c r="K22" s="22"/>
      <c r="L22" s="22"/>
      <c r="M22" s="22"/>
      <c r="N22" s="22"/>
      <c r="O22" s="22"/>
      <c r="P22" s="22"/>
      <c r="Q22" s="22"/>
      <c r="R22" s="22"/>
      <c r="S22" s="22"/>
      <c r="T22" s="22"/>
      <c r="U22" s="28"/>
      <c r="V22" s="28"/>
      <c r="W22" s="28"/>
      <c r="X22" s="28"/>
      <c r="Y22" s="28"/>
      <c r="Z22" s="28"/>
      <c r="AA22" s="28"/>
      <c r="AB22" s="28"/>
      <c r="AC22" s="28"/>
      <c r="AD22" s="28"/>
      <c r="AE22" s="28"/>
      <c r="AF22" s="28"/>
      <c r="AG22" s="28"/>
      <c r="AH22" s="28"/>
      <c r="AI22" s="28"/>
      <c r="AJ22" s="31"/>
      <c r="AK22" s="22"/>
    </row>
    <row r="23" spans="1:37" ht="15" customHeight="1">
      <c r="A23" s="22"/>
      <c r="B23" s="22"/>
      <c r="C23" s="62"/>
      <c r="D23" s="53"/>
      <c r="E23" s="88" t="s">
        <v>672</v>
      </c>
      <c r="F23" s="38"/>
      <c r="G23" s="38"/>
      <c r="H23" s="38"/>
      <c r="I23" s="38"/>
      <c r="J23" s="38"/>
      <c r="K23" s="38"/>
      <c r="L23" s="38"/>
      <c r="M23" s="38"/>
      <c r="N23" s="84"/>
      <c r="O23" s="22"/>
      <c r="P23" s="22"/>
      <c r="Q23" s="22"/>
      <c r="R23" s="22"/>
      <c r="S23" s="22"/>
      <c r="T23" s="22"/>
      <c r="U23" s="28"/>
      <c r="V23" s="28"/>
      <c r="W23" s="28"/>
      <c r="X23" s="28"/>
      <c r="Y23" s="28"/>
      <c r="Z23" s="28"/>
      <c r="AA23" s="28"/>
      <c r="AB23" s="28"/>
      <c r="AC23" s="28"/>
      <c r="AD23" s="28"/>
      <c r="AE23" s="28"/>
      <c r="AF23" s="28"/>
      <c r="AG23" s="28"/>
      <c r="AH23" s="28"/>
      <c r="AI23" s="28"/>
      <c r="AJ23" s="31"/>
      <c r="AK23" s="22"/>
    </row>
    <row r="24" spans="1:37" ht="15" customHeight="1">
      <c r="A24" s="22"/>
      <c r="B24" s="22"/>
      <c r="C24" s="62"/>
      <c r="D24" s="38"/>
      <c r="E24" s="22" t="s">
        <v>255</v>
      </c>
      <c r="F24" s="22"/>
      <c r="G24" s="38"/>
      <c r="H24" s="38"/>
      <c r="I24" s="38"/>
      <c r="J24" s="38"/>
      <c r="K24" s="38"/>
      <c r="L24" s="38"/>
      <c r="M24" s="38"/>
      <c r="N24" s="71"/>
      <c r="O24" s="22"/>
      <c r="P24" s="22"/>
      <c r="Q24" s="22"/>
      <c r="R24" s="22"/>
      <c r="S24" s="22"/>
      <c r="T24" s="22"/>
      <c r="U24" s="411"/>
      <c r="V24" s="411"/>
      <c r="W24" s="411"/>
      <c r="X24" s="411"/>
      <c r="Y24" s="412"/>
      <c r="Z24" s="22" t="s">
        <v>256</v>
      </c>
      <c r="AA24" s="71"/>
      <c r="AB24" s="28"/>
      <c r="AC24" s="28"/>
      <c r="AD24" s="28"/>
      <c r="AE24" s="28"/>
      <c r="AF24" s="28"/>
      <c r="AG24" s="28"/>
      <c r="AH24" s="28"/>
      <c r="AI24" s="28"/>
      <c r="AJ24" s="31"/>
      <c r="AK24" s="22"/>
    </row>
    <row r="25" spans="1:37" ht="15" customHeight="1">
      <c r="A25" s="22"/>
      <c r="B25" s="22"/>
      <c r="C25" s="62"/>
      <c r="D25" s="38"/>
      <c r="E25" s="22" t="s">
        <v>257</v>
      </c>
      <c r="F25" s="38"/>
      <c r="G25" s="38"/>
      <c r="H25" s="38"/>
      <c r="I25" s="38"/>
      <c r="J25" s="38"/>
      <c r="K25" s="38"/>
      <c r="L25" s="38"/>
      <c r="M25" s="38"/>
      <c r="N25" s="71"/>
      <c r="O25" s="22"/>
      <c r="P25" s="22"/>
      <c r="Q25" s="22"/>
      <c r="R25" s="22"/>
      <c r="S25" s="22"/>
      <c r="T25" s="22"/>
      <c r="U25" s="411"/>
      <c r="V25" s="411"/>
      <c r="W25" s="411"/>
      <c r="X25" s="411"/>
      <c r="Y25" s="412"/>
      <c r="Z25" s="22" t="s">
        <v>256</v>
      </c>
      <c r="AA25" s="71"/>
      <c r="AB25" s="28"/>
      <c r="AC25" s="28"/>
      <c r="AD25" s="28"/>
      <c r="AE25" s="28"/>
      <c r="AF25" s="28"/>
      <c r="AG25" s="28"/>
      <c r="AH25" s="28"/>
      <c r="AI25" s="28"/>
      <c r="AJ25" s="31"/>
      <c r="AK25" s="22"/>
    </row>
    <row r="26" spans="1:37" ht="15" customHeight="1">
      <c r="A26" s="22"/>
      <c r="B26" s="22"/>
      <c r="C26" s="62"/>
      <c r="D26" s="38"/>
      <c r="E26" s="88" t="s">
        <v>258</v>
      </c>
      <c r="F26" s="88"/>
      <c r="G26" s="88"/>
      <c r="H26" s="91" t="s">
        <v>43</v>
      </c>
      <c r="I26" s="432"/>
      <c r="J26" s="432"/>
      <c r="K26" s="432"/>
      <c r="L26" s="432"/>
      <c r="M26" s="432"/>
      <c r="N26" s="83" t="s">
        <v>232</v>
      </c>
      <c r="O26" s="22"/>
      <c r="P26" s="22"/>
      <c r="Q26" s="22"/>
      <c r="R26" s="22"/>
      <c r="S26" s="22"/>
      <c r="T26" s="22"/>
      <c r="U26" s="28"/>
      <c r="V26" s="28"/>
      <c r="W26" s="28"/>
      <c r="X26" s="28"/>
      <c r="Y26" s="28"/>
      <c r="Z26" s="28"/>
      <c r="AA26" s="28"/>
      <c r="AB26" s="28"/>
      <c r="AC26" s="28"/>
      <c r="AD26" s="28"/>
      <c r="AE26" s="28"/>
      <c r="AF26" s="28"/>
      <c r="AG26" s="28"/>
      <c r="AH26" s="28"/>
      <c r="AI26" s="28"/>
      <c r="AJ26" s="31"/>
      <c r="AK26" s="22"/>
    </row>
    <row r="27" spans="1:37" ht="15" customHeight="1">
      <c r="A27" s="22"/>
      <c r="B27" s="22"/>
      <c r="C27" s="62"/>
      <c r="D27" s="53"/>
      <c r="E27" s="88" t="s">
        <v>673</v>
      </c>
      <c r="F27" s="38"/>
      <c r="G27" s="38"/>
      <c r="H27" s="38"/>
      <c r="I27" s="38"/>
      <c r="J27" s="38"/>
      <c r="K27" s="38"/>
      <c r="L27" s="38"/>
      <c r="M27" s="38"/>
      <c r="N27" s="84"/>
      <c r="O27" s="22"/>
      <c r="P27" s="22"/>
      <c r="Q27" s="22"/>
      <c r="R27" s="22"/>
      <c r="S27" s="22"/>
      <c r="T27" s="22"/>
      <c r="U27" s="28"/>
      <c r="V27" s="28"/>
      <c r="W27" s="28"/>
      <c r="X27" s="28"/>
      <c r="Y27" s="28"/>
      <c r="Z27" s="28"/>
      <c r="AA27" s="28"/>
      <c r="AB27" s="28"/>
      <c r="AC27" s="28"/>
      <c r="AD27" s="28"/>
      <c r="AE27" s="28"/>
      <c r="AF27" s="28"/>
      <c r="AG27" s="28"/>
      <c r="AH27" s="28"/>
      <c r="AI27" s="28"/>
      <c r="AJ27" s="31"/>
      <c r="AK27" s="22"/>
    </row>
    <row r="28" spans="1:37" ht="15" customHeight="1">
      <c r="A28" s="22"/>
      <c r="B28" s="22"/>
      <c r="C28" s="62"/>
      <c r="D28" s="53"/>
      <c r="E28" s="88" t="s">
        <v>252</v>
      </c>
      <c r="F28" s="38"/>
      <c r="G28" s="38"/>
      <c r="H28" s="38"/>
      <c r="I28" s="38"/>
      <c r="J28" s="38"/>
      <c r="K28" s="38"/>
      <c r="L28" s="38"/>
      <c r="M28" s="38"/>
      <c r="N28" s="88"/>
      <c r="O28" s="88"/>
      <c r="P28" s="88"/>
      <c r="Q28" s="88"/>
      <c r="R28" s="88"/>
      <c r="S28" s="22"/>
      <c r="T28" s="22"/>
      <c r="U28" s="28"/>
      <c r="V28" s="28"/>
      <c r="W28" s="28"/>
      <c r="X28" s="28"/>
      <c r="Y28" s="28"/>
      <c r="Z28" s="28"/>
      <c r="AA28" s="94"/>
      <c r="AB28" s="94"/>
      <c r="AC28" s="94"/>
      <c r="AD28" s="94"/>
      <c r="AE28" s="28"/>
      <c r="AF28" s="28"/>
      <c r="AG28" s="28"/>
      <c r="AH28" s="28"/>
      <c r="AI28" s="28"/>
      <c r="AJ28" s="31"/>
      <c r="AK28" s="22"/>
    </row>
    <row r="29" spans="1:37" ht="15" customHeight="1">
      <c r="A29" s="22"/>
      <c r="B29" s="22"/>
      <c r="C29" s="62"/>
      <c r="D29" s="22"/>
      <c r="E29" s="22" t="s">
        <v>43</v>
      </c>
      <c r="F29" s="415"/>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28" t="s">
        <v>232</v>
      </c>
      <c r="AJ29" s="31"/>
      <c r="AK29" s="22"/>
    </row>
    <row r="30" spans="1:37" ht="15" customHeight="1">
      <c r="A30" s="22"/>
      <c r="B30" s="22"/>
      <c r="C30" s="44"/>
      <c r="D30" s="96"/>
      <c r="E30" s="40" t="s">
        <v>629</v>
      </c>
      <c r="F30" s="41"/>
      <c r="G30" s="41"/>
      <c r="H30" s="41"/>
      <c r="I30" s="41"/>
      <c r="J30" s="41"/>
      <c r="K30" s="41"/>
      <c r="L30" s="41"/>
      <c r="M30" s="41"/>
      <c r="N30" s="76"/>
      <c r="O30" s="76"/>
      <c r="P30" s="76"/>
      <c r="Q30" s="76"/>
      <c r="R30" s="41"/>
      <c r="S30" s="41"/>
      <c r="T30" s="105"/>
      <c r="U30" s="105"/>
      <c r="V30" s="33"/>
      <c r="W30" s="33"/>
      <c r="X30" s="33"/>
      <c r="Y30" s="33"/>
      <c r="Z30" s="33"/>
      <c r="AA30" s="121"/>
      <c r="AB30" s="121"/>
      <c r="AC30" s="121"/>
      <c r="AD30" s="121"/>
      <c r="AE30" s="33"/>
      <c r="AF30" s="33"/>
      <c r="AG30" s="33"/>
      <c r="AH30" s="33"/>
      <c r="AI30" s="33"/>
      <c r="AJ30" s="42"/>
      <c r="AK30" s="22"/>
    </row>
    <row r="31" spans="1:37" ht="1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37" ht="15" customHeight="1">
      <c r="A32" s="2"/>
      <c r="B32" s="2" t="s">
        <v>27</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45"/>
    </row>
    <row r="33" spans="1:37" ht="15" customHeight="1">
      <c r="A33" s="2"/>
      <c r="B33" s="2"/>
      <c r="C33" s="2"/>
      <c r="D33" s="117" t="s">
        <v>354</v>
      </c>
      <c r="E33" s="118" t="s">
        <v>371</v>
      </c>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45"/>
    </row>
    <row r="34" spans="1:45" ht="15" customHeight="1">
      <c r="A34" s="2"/>
      <c r="B34" s="2"/>
      <c r="C34" s="2"/>
      <c r="D34" s="119"/>
      <c r="E34" s="118" t="s">
        <v>372</v>
      </c>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45"/>
      <c r="AS34" s="8" t="s">
        <v>373</v>
      </c>
    </row>
    <row r="35" spans="1:45" ht="15" customHeight="1">
      <c r="A35" s="2"/>
      <c r="B35" s="2"/>
      <c r="C35" s="2"/>
      <c r="D35" s="117" t="s">
        <v>358</v>
      </c>
      <c r="E35" s="118" t="s">
        <v>374</v>
      </c>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45"/>
      <c r="AS35" s="8" t="s">
        <v>375</v>
      </c>
    </row>
    <row r="36" spans="1:37" ht="15" customHeight="1">
      <c r="A36" s="2"/>
      <c r="B36" s="2"/>
      <c r="C36" s="2"/>
      <c r="D36" s="117"/>
      <c r="E36" s="118" t="s">
        <v>376</v>
      </c>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45"/>
    </row>
    <row r="37" spans="1:37" ht="15" customHeight="1">
      <c r="A37" s="2"/>
      <c r="B37" s="2"/>
      <c r="C37" s="2"/>
      <c r="D37" s="2" t="s">
        <v>360</v>
      </c>
      <c r="E37" s="2" t="s">
        <v>636</v>
      </c>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45"/>
    </row>
    <row r="38" spans="1:37" ht="15" customHeight="1">
      <c r="A38" s="2"/>
      <c r="B38" s="2"/>
      <c r="C38" s="2"/>
      <c r="D38" s="117"/>
      <c r="E38" s="122" t="s">
        <v>377</v>
      </c>
      <c r="F38" s="2" t="s">
        <v>378</v>
      </c>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45"/>
    </row>
    <row r="39" spans="1:37" ht="15" customHeight="1">
      <c r="A39" s="2"/>
      <c r="B39" s="2"/>
      <c r="C39" s="2"/>
      <c r="D39" s="117"/>
      <c r="E39" s="118"/>
      <c r="F39" s="2" t="s">
        <v>379</v>
      </c>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45"/>
    </row>
    <row r="40" spans="1:37" ht="15" customHeight="1">
      <c r="A40" s="2"/>
      <c r="B40" s="2"/>
      <c r="C40" s="2"/>
      <c r="D40" s="117"/>
      <c r="E40" s="122" t="s">
        <v>380</v>
      </c>
      <c r="F40" s="2" t="s">
        <v>381</v>
      </c>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45"/>
    </row>
    <row r="41" spans="1:37" ht="15" customHeight="1">
      <c r="A41" s="2"/>
      <c r="B41" s="2"/>
      <c r="C41" s="2"/>
      <c r="D41" s="117"/>
      <c r="E41" s="118"/>
      <c r="F41" s="2" t="s">
        <v>674</v>
      </c>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45"/>
    </row>
    <row r="42" spans="1:37" ht="15" customHeight="1">
      <c r="A42" s="2"/>
      <c r="B42" s="2"/>
      <c r="C42" s="2"/>
      <c r="D42" s="117"/>
      <c r="E42" s="122" t="s">
        <v>382</v>
      </c>
      <c r="F42" s="2" t="s">
        <v>676</v>
      </c>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326"/>
    </row>
    <row r="43" spans="1:37" ht="15" customHeight="1">
      <c r="A43" s="2"/>
      <c r="B43" s="2"/>
      <c r="C43" s="2"/>
      <c r="D43" s="2"/>
      <c r="E43" s="2"/>
      <c r="F43" s="2" t="s">
        <v>677</v>
      </c>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326"/>
    </row>
    <row r="44" spans="1:37" ht="15" customHeight="1">
      <c r="A44" s="2"/>
      <c r="B44" s="2"/>
      <c r="C44" s="2"/>
      <c r="D44" s="117"/>
      <c r="E44" s="122" t="s">
        <v>675</v>
      </c>
      <c r="F44" s="2" t="s">
        <v>383</v>
      </c>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45"/>
    </row>
    <row r="45" spans="1:37" ht="15" customHeight="1">
      <c r="A45" s="2"/>
      <c r="B45" s="2"/>
      <c r="C45" s="2"/>
      <c r="D45" s="2"/>
      <c r="E45" s="2"/>
      <c r="F45" s="2" t="s">
        <v>384</v>
      </c>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45"/>
    </row>
    <row r="46" ht="15" customHeight="1">
      <c r="F46" s="3" t="s">
        <v>385</v>
      </c>
    </row>
    <row r="47" spans="5:6" ht="15" customHeight="1">
      <c r="E47" s="122" t="s">
        <v>333</v>
      </c>
      <c r="F47" s="3" t="s">
        <v>386</v>
      </c>
    </row>
    <row r="48" spans="6:46" ht="15" customHeight="1">
      <c r="F48" s="3" t="s">
        <v>678</v>
      </c>
      <c r="AT48" s="8" t="s">
        <v>373</v>
      </c>
    </row>
    <row r="49" spans="6:46" ht="15" customHeight="1">
      <c r="F49" s="3" t="s">
        <v>679</v>
      </c>
      <c r="AT49" s="8" t="s">
        <v>375</v>
      </c>
    </row>
    <row r="50" spans="6:46" ht="15" customHeight="1">
      <c r="F50" s="3" t="s">
        <v>680</v>
      </c>
      <c r="AT50" s="8"/>
    </row>
    <row r="51" spans="1:37" ht="15" customHeight="1">
      <c r="A51" s="2"/>
      <c r="B51" s="2"/>
      <c r="C51" s="2"/>
      <c r="D51" s="117"/>
      <c r="E51" s="118"/>
      <c r="F51" s="2" t="s">
        <v>681</v>
      </c>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45"/>
    </row>
    <row r="52" spans="1:37" ht="15" customHeight="1">
      <c r="A52" s="2"/>
      <c r="B52" s="2"/>
      <c r="C52" s="2"/>
      <c r="D52" s="2" t="s">
        <v>387</v>
      </c>
      <c r="E52" s="2" t="s">
        <v>388</v>
      </c>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45"/>
    </row>
    <row r="53" spans="1:37" ht="15" customHeight="1">
      <c r="A53" s="2"/>
      <c r="B53" s="2"/>
      <c r="C53" s="2"/>
      <c r="D53" s="2"/>
      <c r="E53" s="2" t="s">
        <v>389</v>
      </c>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45"/>
    </row>
    <row r="54" spans="1:37" ht="1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45"/>
    </row>
    <row r="57" ht="15" customHeight="1">
      <c r="AT57" s="8" t="s">
        <v>373</v>
      </c>
    </row>
    <row r="58" ht="15" customHeight="1">
      <c r="AT58" s="8" t="s">
        <v>375</v>
      </c>
    </row>
    <row r="72" spans="1:37" ht="1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row>
    <row r="73" spans="1:37" ht="1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row>
  </sheetData>
  <sheetProtection sheet="1" selectLockedCells="1"/>
  <mergeCells count="19">
    <mergeCell ref="N17:Q17"/>
    <mergeCell ref="AA17:AD17"/>
    <mergeCell ref="A3:AK3"/>
    <mergeCell ref="C7:K8"/>
    <mergeCell ref="L7:P8"/>
    <mergeCell ref="Q7:AJ8"/>
    <mergeCell ref="C9:K10"/>
    <mergeCell ref="L9:P10"/>
    <mergeCell ref="Q9:AJ10"/>
    <mergeCell ref="F20:AH20"/>
    <mergeCell ref="U24:Y24"/>
    <mergeCell ref="U25:Y25"/>
    <mergeCell ref="I26:M26"/>
    <mergeCell ref="F29:AH29"/>
    <mergeCell ref="C11:K12"/>
    <mergeCell ref="L11:P12"/>
    <mergeCell ref="Q11:AJ12"/>
    <mergeCell ref="N16:Q16"/>
    <mergeCell ref="AA16:AD16"/>
  </mergeCells>
  <printOptions/>
  <pageMargins left="0.7086614173228347" right="0.7086614173228347" top="0.7480314960629921" bottom="0.7480314960629921" header="0.31496062992125984" footer="0.31496062992125984"/>
  <pageSetup blackAndWhite="1" horizontalDpi="600" verticalDpi="600" orientation="portrait" paperSize="9" scale="96" r:id="rId3"/>
  <drawing r:id="rId2"/>
  <legacyDrawing r:id="rId1"/>
</worksheet>
</file>

<file path=xl/worksheets/sheet7.xml><?xml version="1.0" encoding="utf-8"?>
<worksheet xmlns="http://schemas.openxmlformats.org/spreadsheetml/2006/main" xmlns:r="http://schemas.openxmlformats.org/officeDocument/2006/relationships">
  <sheetPr codeName="Sheet5"/>
  <dimension ref="A1:AK29"/>
  <sheetViews>
    <sheetView view="pageBreakPreview" zoomScaleSheetLayoutView="100" zoomScalePageLayoutView="0" workbookViewId="0" topLeftCell="A1">
      <selection activeCell="H31" sqref="H31"/>
    </sheetView>
  </sheetViews>
  <sheetFormatPr defaultColWidth="2.57421875" defaultRowHeight="15" customHeight="1"/>
  <cols>
    <col min="1" max="16384" width="2.421875" style="3" customWidth="1"/>
  </cols>
  <sheetData>
    <row r="1" spans="1:34" ht="1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6" ht="15" customHeight="1">
      <c r="A3" s="371" t="s">
        <v>390</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4"/>
      <c r="AI3" s="5"/>
      <c r="AJ3" s="5"/>
    </row>
    <row r="4" spans="1:34"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5" customHeight="1">
      <c r="A6" s="2"/>
      <c r="B6" s="2" t="s">
        <v>391</v>
      </c>
      <c r="C6" s="2"/>
      <c r="D6" s="2"/>
      <c r="E6" s="2"/>
      <c r="F6" s="2"/>
      <c r="G6" s="2"/>
      <c r="H6" s="2"/>
      <c r="I6" s="2"/>
      <c r="J6" s="2"/>
      <c r="K6" s="2"/>
      <c r="L6" s="2"/>
      <c r="M6" s="2"/>
      <c r="N6" s="2"/>
      <c r="O6" s="2"/>
      <c r="P6" s="1"/>
      <c r="Q6" s="1"/>
      <c r="R6" s="1"/>
      <c r="S6" s="1"/>
      <c r="T6" s="1"/>
      <c r="U6" s="1"/>
      <c r="V6" s="1"/>
      <c r="W6" s="1"/>
      <c r="X6" s="1"/>
      <c r="Y6" s="1"/>
      <c r="Z6" s="1"/>
      <c r="AA6" s="1"/>
      <c r="AB6" s="1"/>
      <c r="AC6" s="1"/>
      <c r="AD6" s="1"/>
      <c r="AE6" s="1"/>
      <c r="AF6" s="1"/>
      <c r="AG6" s="2"/>
      <c r="AH6" s="2"/>
    </row>
    <row r="7" spans="1:34" ht="15" customHeight="1">
      <c r="A7" s="2"/>
      <c r="B7" s="2"/>
      <c r="C7" s="484"/>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6"/>
      <c r="AH7" s="2"/>
    </row>
    <row r="8" spans="1:34" ht="15" customHeight="1">
      <c r="A8" s="2"/>
      <c r="B8" s="2"/>
      <c r="C8" s="487"/>
      <c r="D8" s="488"/>
      <c r="E8" s="488"/>
      <c r="F8" s="488"/>
      <c r="G8" s="488"/>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9"/>
      <c r="AH8" s="2"/>
    </row>
    <row r="9" spans="1:34" ht="15" customHeight="1">
      <c r="A9" s="2"/>
      <c r="B9" s="2"/>
      <c r="C9" s="490"/>
      <c r="D9" s="491"/>
      <c r="E9" s="491"/>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2"/>
      <c r="AH9" s="2"/>
    </row>
    <row r="10" spans="1:34" ht="1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15" customHeight="1">
      <c r="A11" s="2"/>
      <c r="B11" s="2" t="s">
        <v>392</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ht="15" customHeight="1">
      <c r="A12" s="2"/>
      <c r="B12" s="2"/>
      <c r="C12" s="478" t="s">
        <v>393</v>
      </c>
      <c r="D12" s="476"/>
      <c r="E12" s="476"/>
      <c r="F12" s="476"/>
      <c r="G12" s="476"/>
      <c r="H12" s="476"/>
      <c r="I12" s="476"/>
      <c r="J12" s="476"/>
      <c r="K12" s="476"/>
      <c r="L12" s="476"/>
      <c r="M12" s="476"/>
      <c r="N12" s="476"/>
      <c r="O12" s="476"/>
      <c r="P12" s="476"/>
      <c r="Q12" s="16"/>
      <c r="R12" s="482" t="s">
        <v>397</v>
      </c>
      <c r="S12" s="482"/>
      <c r="T12" s="480"/>
      <c r="U12" s="480"/>
      <c r="V12" s="476" t="s">
        <v>3</v>
      </c>
      <c r="W12" s="476"/>
      <c r="X12" s="480"/>
      <c r="Y12" s="480"/>
      <c r="Z12" s="476" t="s">
        <v>394</v>
      </c>
      <c r="AA12" s="476"/>
      <c r="AB12" s="480"/>
      <c r="AC12" s="480"/>
      <c r="AD12" s="476" t="s">
        <v>5</v>
      </c>
      <c r="AE12" s="11"/>
      <c r="AF12" s="11"/>
      <c r="AG12" s="12"/>
      <c r="AH12" s="2"/>
    </row>
    <row r="13" spans="1:34" ht="15" customHeight="1">
      <c r="A13" s="2"/>
      <c r="B13" s="2"/>
      <c r="C13" s="479"/>
      <c r="D13" s="477"/>
      <c r="E13" s="477"/>
      <c r="F13" s="477"/>
      <c r="G13" s="477"/>
      <c r="H13" s="477"/>
      <c r="I13" s="477"/>
      <c r="J13" s="477"/>
      <c r="K13" s="477"/>
      <c r="L13" s="477"/>
      <c r="M13" s="477"/>
      <c r="N13" s="477"/>
      <c r="O13" s="477"/>
      <c r="P13" s="477"/>
      <c r="Q13" s="17"/>
      <c r="R13" s="483"/>
      <c r="S13" s="483"/>
      <c r="T13" s="481"/>
      <c r="U13" s="481"/>
      <c r="V13" s="477"/>
      <c r="W13" s="477"/>
      <c r="X13" s="481"/>
      <c r="Y13" s="481"/>
      <c r="Z13" s="477"/>
      <c r="AA13" s="477"/>
      <c r="AB13" s="481"/>
      <c r="AC13" s="481"/>
      <c r="AD13" s="477"/>
      <c r="AE13" s="123"/>
      <c r="AF13" s="123"/>
      <c r="AG13" s="124"/>
      <c r="AH13" s="2"/>
    </row>
    <row r="14" spans="1:34" ht="15" customHeight="1">
      <c r="A14" s="2"/>
      <c r="B14" s="2"/>
      <c r="C14" s="478" t="s">
        <v>395</v>
      </c>
      <c r="D14" s="476"/>
      <c r="E14" s="476"/>
      <c r="F14" s="476"/>
      <c r="G14" s="476"/>
      <c r="H14" s="476"/>
      <c r="I14" s="476"/>
      <c r="J14" s="476"/>
      <c r="K14" s="476"/>
      <c r="L14" s="476"/>
      <c r="M14" s="476"/>
      <c r="N14" s="476"/>
      <c r="O14" s="476"/>
      <c r="P14" s="476"/>
      <c r="Q14" s="16"/>
      <c r="R14" s="482" t="s">
        <v>397</v>
      </c>
      <c r="S14" s="482"/>
      <c r="T14" s="480"/>
      <c r="U14" s="480"/>
      <c r="V14" s="476" t="s">
        <v>3</v>
      </c>
      <c r="W14" s="476"/>
      <c r="X14" s="480"/>
      <c r="Y14" s="480"/>
      <c r="Z14" s="476" t="s">
        <v>394</v>
      </c>
      <c r="AA14" s="476"/>
      <c r="AB14" s="480"/>
      <c r="AC14" s="480"/>
      <c r="AD14" s="476" t="s">
        <v>5</v>
      </c>
      <c r="AE14" s="11"/>
      <c r="AF14" s="11"/>
      <c r="AG14" s="12"/>
      <c r="AH14" s="2"/>
    </row>
    <row r="15" spans="1:34" ht="15" customHeight="1">
      <c r="A15" s="2"/>
      <c r="B15" s="2"/>
      <c r="C15" s="479"/>
      <c r="D15" s="477"/>
      <c r="E15" s="477"/>
      <c r="F15" s="477"/>
      <c r="G15" s="477"/>
      <c r="H15" s="477"/>
      <c r="I15" s="477"/>
      <c r="J15" s="477"/>
      <c r="K15" s="477"/>
      <c r="L15" s="477"/>
      <c r="M15" s="477"/>
      <c r="N15" s="477"/>
      <c r="O15" s="477"/>
      <c r="P15" s="477"/>
      <c r="Q15" s="17"/>
      <c r="R15" s="483"/>
      <c r="S15" s="483"/>
      <c r="T15" s="481"/>
      <c r="U15" s="481"/>
      <c r="V15" s="477"/>
      <c r="W15" s="477"/>
      <c r="X15" s="481"/>
      <c r="Y15" s="481"/>
      <c r="Z15" s="477"/>
      <c r="AA15" s="477"/>
      <c r="AB15" s="481"/>
      <c r="AC15" s="481"/>
      <c r="AD15" s="477"/>
      <c r="AE15" s="123"/>
      <c r="AF15" s="123"/>
      <c r="AG15" s="124"/>
      <c r="AH15" s="2"/>
    </row>
    <row r="16" spans="1:34"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9" spans="1:37" ht="15" customHeight="1">
      <c r="A19" s="2"/>
      <c r="B19" s="2" t="s">
        <v>27</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45"/>
    </row>
    <row r="20" spans="1:37" ht="15" customHeight="1">
      <c r="A20" s="2"/>
      <c r="B20" s="2"/>
      <c r="C20" s="2" t="s">
        <v>396</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45"/>
    </row>
    <row r="27" spans="1:34" ht="1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1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sheetData>
  <sheetProtection sheet="1" selectLockedCells="1"/>
  <mergeCells count="18">
    <mergeCell ref="A3:AG3"/>
    <mergeCell ref="C7:AG9"/>
    <mergeCell ref="C12:P13"/>
    <mergeCell ref="V12:W13"/>
    <mergeCell ref="X12:Y13"/>
    <mergeCell ref="Z12:AA13"/>
    <mergeCell ref="AB12:AC13"/>
    <mergeCell ref="AD12:AD13"/>
    <mergeCell ref="T12:U13"/>
    <mergeCell ref="R12:S13"/>
    <mergeCell ref="AD14:AD15"/>
    <mergeCell ref="C14:P15"/>
    <mergeCell ref="V14:W15"/>
    <mergeCell ref="X14:Y15"/>
    <mergeCell ref="Z14:AA15"/>
    <mergeCell ref="AB14:AC15"/>
    <mergeCell ref="T14:U15"/>
    <mergeCell ref="R14:S15"/>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S65528"/>
  <sheetViews>
    <sheetView tabSelected="1" view="pageBreakPreview" zoomScaleSheetLayoutView="100" zoomScalePageLayoutView="0" workbookViewId="0" topLeftCell="A13">
      <selection activeCell="P35" sqref="P35:R35"/>
    </sheetView>
  </sheetViews>
  <sheetFormatPr defaultColWidth="2.57421875" defaultRowHeight="15" customHeight="1"/>
  <cols>
    <col min="1" max="43" width="2.421875" style="3" customWidth="1"/>
    <col min="44" max="46" width="2.421875" style="3" hidden="1" customWidth="1"/>
    <col min="47" max="16384" width="2.421875" style="3" customWidth="1"/>
  </cols>
  <sheetData>
    <row r="1" spans="1:36" ht="15"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row>
    <row r="2" spans="1:36" ht="1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36" ht="1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row>
    <row r="4" spans="1:36" ht="15" customHeight="1">
      <c r="A4" s="22"/>
      <c r="B4" s="348" t="s">
        <v>718</v>
      </c>
      <c r="C4" s="346"/>
      <c r="D4" s="349"/>
      <c r="E4" s="500" t="s">
        <v>752</v>
      </c>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349"/>
      <c r="AI4" s="349"/>
      <c r="AJ4" s="22"/>
    </row>
    <row r="5" spans="1:36" ht="15" customHeight="1">
      <c r="A5" s="22"/>
      <c r="B5" s="347"/>
      <c r="C5" s="347"/>
      <c r="D5" s="350"/>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350"/>
      <c r="AI5" s="350"/>
      <c r="AJ5" s="22"/>
    </row>
    <row r="6" spans="1:36" ht="15" customHeight="1">
      <c r="A6" s="22"/>
      <c r="B6" s="23" t="s">
        <v>682</v>
      </c>
      <c r="C6" s="52"/>
      <c r="D6" s="52"/>
      <c r="E6" s="52"/>
      <c r="F6" s="52"/>
      <c r="G6" s="52"/>
      <c r="H6" s="52"/>
      <c r="I6" s="52"/>
      <c r="J6" s="52"/>
      <c r="K6" s="52"/>
      <c r="L6" s="52"/>
      <c r="M6" s="52"/>
      <c r="N6" s="52"/>
      <c r="O6" s="52"/>
      <c r="P6" s="52"/>
      <c r="Q6" s="52"/>
      <c r="R6" s="52"/>
      <c r="S6" s="52"/>
      <c r="T6" s="24"/>
      <c r="U6" s="24"/>
      <c r="V6" s="24"/>
      <c r="W6" s="24"/>
      <c r="X6" s="24"/>
      <c r="Y6" s="24"/>
      <c r="Z6" s="24"/>
      <c r="AA6" s="24"/>
      <c r="AB6" s="24"/>
      <c r="AC6" s="24"/>
      <c r="AD6" s="24"/>
      <c r="AE6" s="24"/>
      <c r="AF6" s="24"/>
      <c r="AG6" s="24"/>
      <c r="AH6" s="24"/>
      <c r="AI6" s="26"/>
      <c r="AJ6" s="22"/>
    </row>
    <row r="7" spans="1:36" ht="15" customHeight="1">
      <c r="A7" s="22"/>
      <c r="B7" s="120" t="s">
        <v>687</v>
      </c>
      <c r="C7" s="88"/>
      <c r="D7" s="38"/>
      <c r="E7" s="88"/>
      <c r="F7" s="88"/>
      <c r="G7" s="38"/>
      <c r="H7" s="38"/>
      <c r="I7" s="38"/>
      <c r="J7" s="38"/>
      <c r="K7" s="38"/>
      <c r="L7" s="38"/>
      <c r="M7" s="38"/>
      <c r="N7" s="84"/>
      <c r="O7" s="84"/>
      <c r="P7" s="84"/>
      <c r="Q7" s="22"/>
      <c r="R7" s="22"/>
      <c r="S7" s="22"/>
      <c r="T7" s="28"/>
      <c r="U7" s="28"/>
      <c r="V7" s="28"/>
      <c r="W7" s="28"/>
      <c r="X7" s="28"/>
      <c r="Y7" s="28"/>
      <c r="Z7" s="28"/>
      <c r="AA7" s="28"/>
      <c r="AB7" s="28"/>
      <c r="AC7" s="28"/>
      <c r="AD7" s="28"/>
      <c r="AE7" s="28"/>
      <c r="AF7" s="28"/>
      <c r="AG7" s="28"/>
      <c r="AH7" s="28"/>
      <c r="AI7" s="31"/>
      <c r="AJ7" s="22"/>
    </row>
    <row r="8" spans="1:36" ht="15" customHeight="1">
      <c r="A8" s="22"/>
      <c r="B8" s="120"/>
      <c r="C8" s="88"/>
      <c r="D8" s="38" t="s">
        <v>691</v>
      </c>
      <c r="E8" s="88"/>
      <c r="F8" s="88"/>
      <c r="G8" s="38"/>
      <c r="H8" s="38"/>
      <c r="I8" s="38"/>
      <c r="J8" s="38"/>
      <c r="K8" s="38"/>
      <c r="L8" s="38"/>
      <c r="M8" s="38"/>
      <c r="N8" s="84"/>
      <c r="O8" s="84"/>
      <c r="P8" s="84"/>
      <c r="Q8" s="84"/>
      <c r="R8" s="22"/>
      <c r="S8" s="22"/>
      <c r="T8" s="22"/>
      <c r="U8" s="28"/>
      <c r="V8" s="28"/>
      <c r="W8" s="28"/>
      <c r="X8" s="28"/>
      <c r="Y8" s="28"/>
      <c r="Z8" s="28"/>
      <c r="AA8" s="28"/>
      <c r="AB8" s="28"/>
      <c r="AC8" s="28"/>
      <c r="AD8" s="28"/>
      <c r="AE8" s="28"/>
      <c r="AF8" s="28"/>
      <c r="AG8" s="28"/>
      <c r="AH8" s="28"/>
      <c r="AI8" s="31"/>
      <c r="AJ8" s="22"/>
    </row>
    <row r="9" spans="1:36" ht="15" customHeight="1">
      <c r="A9" s="22"/>
      <c r="B9" s="120"/>
      <c r="C9" s="88"/>
      <c r="D9" s="88"/>
      <c r="E9" s="88" t="s">
        <v>683</v>
      </c>
      <c r="F9" s="88"/>
      <c r="G9" s="38"/>
      <c r="H9" s="38"/>
      <c r="I9" s="38"/>
      <c r="J9" s="38"/>
      <c r="K9" s="22"/>
      <c r="L9" s="53"/>
      <c r="M9" s="88" t="s">
        <v>684</v>
      </c>
      <c r="N9" s="88"/>
      <c r="O9" s="38"/>
      <c r="P9" s="38"/>
      <c r="Q9" s="38"/>
      <c r="R9" s="53"/>
      <c r="S9" s="88" t="s">
        <v>685</v>
      </c>
      <c r="T9" s="88"/>
      <c r="U9" s="38"/>
      <c r="V9" s="38"/>
      <c r="W9" s="38"/>
      <c r="X9" s="53"/>
      <c r="Y9" s="88" t="s">
        <v>747</v>
      </c>
      <c r="Z9" s="88"/>
      <c r="AA9" s="38"/>
      <c r="AB9" s="28"/>
      <c r="AC9" s="28"/>
      <c r="AD9" s="28"/>
      <c r="AE9" s="28"/>
      <c r="AF9" s="28"/>
      <c r="AG9" s="28"/>
      <c r="AH9" s="28"/>
      <c r="AI9" s="31"/>
      <c r="AJ9" s="22"/>
    </row>
    <row r="10" spans="1:36" ht="15" customHeight="1">
      <c r="A10" s="22"/>
      <c r="B10" s="62"/>
      <c r="C10" s="22"/>
      <c r="D10" s="22"/>
      <c r="E10" s="22"/>
      <c r="F10" s="22"/>
      <c r="G10" s="22"/>
      <c r="H10" s="28"/>
      <c r="I10" s="28"/>
      <c r="J10" s="28"/>
      <c r="K10" s="22"/>
      <c r="L10" s="53"/>
      <c r="M10" s="88" t="s">
        <v>686</v>
      </c>
      <c r="N10" s="88"/>
      <c r="O10" s="38"/>
      <c r="P10" s="38"/>
      <c r="Q10" s="38"/>
      <c r="R10" s="53"/>
      <c r="S10" s="88" t="s">
        <v>688</v>
      </c>
      <c r="T10" s="88"/>
      <c r="U10" s="28"/>
      <c r="V10" s="38"/>
      <c r="W10" s="38"/>
      <c r="X10" s="53"/>
      <c r="Y10" s="88" t="s">
        <v>689</v>
      </c>
      <c r="Z10" s="88"/>
      <c r="AA10" s="28"/>
      <c r="AB10" s="330"/>
      <c r="AC10" s="330"/>
      <c r="AD10" s="28"/>
      <c r="AE10" s="28"/>
      <c r="AF10" s="28"/>
      <c r="AG10" s="28"/>
      <c r="AH10" s="28"/>
      <c r="AI10" s="31"/>
      <c r="AJ10" s="22"/>
    </row>
    <row r="11" spans="1:36" ht="15" customHeight="1">
      <c r="A11" s="22"/>
      <c r="B11" s="62"/>
      <c r="C11" s="22"/>
      <c r="D11" s="88"/>
      <c r="E11" s="88" t="s">
        <v>690</v>
      </c>
      <c r="F11" s="22"/>
      <c r="G11" s="22"/>
      <c r="H11" s="28"/>
      <c r="I11" s="28"/>
      <c r="J11" s="53"/>
      <c r="K11" s="88" t="s">
        <v>692</v>
      </c>
      <c r="L11" s="88"/>
      <c r="M11" s="38"/>
      <c r="N11" s="341" t="s">
        <v>694</v>
      </c>
      <c r="O11" s="432"/>
      <c r="P11" s="432"/>
      <c r="Q11" s="432"/>
      <c r="R11" s="22" t="s">
        <v>695</v>
      </c>
      <c r="S11" s="71"/>
      <c r="T11" s="71"/>
      <c r="U11" s="71"/>
      <c r="V11" s="71"/>
      <c r="W11" s="53"/>
      <c r="X11" s="88" t="s">
        <v>693</v>
      </c>
      <c r="Y11" s="88"/>
      <c r="Z11" s="38"/>
      <c r="AA11" s="341" t="s">
        <v>696</v>
      </c>
      <c r="AB11" s="432"/>
      <c r="AC11" s="432"/>
      <c r="AD11" s="432"/>
      <c r="AE11" s="22" t="s">
        <v>697</v>
      </c>
      <c r="AF11" s="71"/>
      <c r="AG11" s="71"/>
      <c r="AH11" s="28"/>
      <c r="AI11" s="31"/>
      <c r="AJ11" s="22"/>
    </row>
    <row r="12" spans="1:36" ht="15" customHeight="1">
      <c r="A12" s="22"/>
      <c r="B12" s="120"/>
      <c r="C12" s="88"/>
      <c r="D12" s="38" t="s">
        <v>698</v>
      </c>
      <c r="E12" s="88"/>
      <c r="F12" s="88"/>
      <c r="G12" s="38"/>
      <c r="H12" s="38"/>
      <c r="I12" s="38"/>
      <c r="J12" s="38"/>
      <c r="K12" s="38"/>
      <c r="L12" s="38"/>
      <c r="M12" s="38"/>
      <c r="N12" s="84"/>
      <c r="O12" s="84"/>
      <c r="P12" s="84"/>
      <c r="Q12" s="84"/>
      <c r="R12" s="22"/>
      <c r="S12" s="22"/>
      <c r="T12" s="22"/>
      <c r="U12" s="28"/>
      <c r="V12" s="28"/>
      <c r="W12" s="28"/>
      <c r="X12" s="28"/>
      <c r="Y12" s="28"/>
      <c r="Z12" s="28"/>
      <c r="AA12" s="28"/>
      <c r="AB12" s="28"/>
      <c r="AC12" s="28"/>
      <c r="AD12" s="28"/>
      <c r="AE12" s="28"/>
      <c r="AF12" s="28"/>
      <c r="AG12" s="28"/>
      <c r="AH12" s="28"/>
      <c r="AI12" s="31"/>
      <c r="AJ12" s="22"/>
    </row>
    <row r="13" spans="1:36" ht="15" customHeight="1">
      <c r="A13" s="22"/>
      <c r="B13" s="120"/>
      <c r="C13" s="88"/>
      <c r="D13" s="88"/>
      <c r="E13" s="88" t="s">
        <v>683</v>
      </c>
      <c r="F13" s="88"/>
      <c r="G13" s="38"/>
      <c r="H13" s="38"/>
      <c r="I13" s="38"/>
      <c r="J13" s="38"/>
      <c r="K13" s="22"/>
      <c r="L13" s="53"/>
      <c r="M13" s="88" t="s">
        <v>684</v>
      </c>
      <c r="N13" s="88"/>
      <c r="O13" s="38"/>
      <c r="P13" s="38"/>
      <c r="Q13" s="38"/>
      <c r="R13" s="53"/>
      <c r="S13" s="88" t="s">
        <v>685</v>
      </c>
      <c r="T13" s="88"/>
      <c r="U13" s="38"/>
      <c r="V13" s="38"/>
      <c r="W13" s="38"/>
      <c r="X13" s="53"/>
      <c r="Y13" s="88" t="s">
        <v>747</v>
      </c>
      <c r="Z13" s="88"/>
      <c r="AA13" s="38"/>
      <c r="AB13" s="28"/>
      <c r="AC13" s="28"/>
      <c r="AD13" s="28"/>
      <c r="AE13" s="28"/>
      <c r="AF13" s="28"/>
      <c r="AG13" s="28"/>
      <c r="AH13" s="28"/>
      <c r="AI13" s="31"/>
      <c r="AJ13" s="22"/>
    </row>
    <row r="14" spans="1:36" ht="15" customHeight="1">
      <c r="A14" s="22"/>
      <c r="B14" s="62"/>
      <c r="C14" s="22"/>
      <c r="D14" s="22"/>
      <c r="E14" s="22"/>
      <c r="F14" s="22"/>
      <c r="G14" s="22"/>
      <c r="H14" s="28"/>
      <c r="I14" s="28"/>
      <c r="J14" s="28"/>
      <c r="K14" s="22"/>
      <c r="L14" s="53"/>
      <c r="M14" s="88" t="s">
        <v>686</v>
      </c>
      <c r="N14" s="88"/>
      <c r="O14" s="38"/>
      <c r="P14" s="38"/>
      <c r="Q14" s="38"/>
      <c r="R14" s="53"/>
      <c r="S14" s="88" t="s">
        <v>688</v>
      </c>
      <c r="T14" s="88"/>
      <c r="U14" s="28"/>
      <c r="V14" s="38"/>
      <c r="W14" s="38"/>
      <c r="X14" s="53"/>
      <c r="Y14" s="88" t="s">
        <v>689</v>
      </c>
      <c r="Z14" s="88"/>
      <c r="AA14" s="28"/>
      <c r="AB14" s="330"/>
      <c r="AC14" s="330"/>
      <c r="AD14" s="28"/>
      <c r="AE14" s="28"/>
      <c r="AF14" s="28"/>
      <c r="AG14" s="28"/>
      <c r="AH14" s="28"/>
      <c r="AI14" s="31"/>
      <c r="AJ14" s="22"/>
    </row>
    <row r="15" spans="1:36" ht="15" customHeight="1">
      <c r="A15" s="22"/>
      <c r="B15" s="62"/>
      <c r="C15" s="22"/>
      <c r="D15" s="88"/>
      <c r="E15" s="88" t="s">
        <v>690</v>
      </c>
      <c r="F15" s="22"/>
      <c r="G15" s="22"/>
      <c r="H15" s="28"/>
      <c r="I15" s="28"/>
      <c r="J15" s="53"/>
      <c r="K15" s="88" t="s">
        <v>692</v>
      </c>
      <c r="L15" s="88"/>
      <c r="M15" s="38"/>
      <c r="N15" s="341" t="s">
        <v>694</v>
      </c>
      <c r="O15" s="432"/>
      <c r="P15" s="432"/>
      <c r="Q15" s="432"/>
      <c r="R15" s="22" t="s">
        <v>695</v>
      </c>
      <c r="S15" s="71"/>
      <c r="T15" s="71"/>
      <c r="U15" s="71"/>
      <c r="V15" s="71"/>
      <c r="W15" s="53"/>
      <c r="X15" s="88" t="s">
        <v>693</v>
      </c>
      <c r="Y15" s="88"/>
      <c r="Z15" s="38"/>
      <c r="AA15" s="341" t="s">
        <v>696</v>
      </c>
      <c r="AB15" s="432"/>
      <c r="AC15" s="432"/>
      <c r="AD15" s="432"/>
      <c r="AE15" s="22" t="s">
        <v>697</v>
      </c>
      <c r="AF15" s="71"/>
      <c r="AG15" s="71"/>
      <c r="AH15" s="28"/>
      <c r="AI15" s="31"/>
      <c r="AJ15" s="22"/>
    </row>
    <row r="16" spans="1:36" ht="15" customHeight="1">
      <c r="A16" s="22"/>
      <c r="B16" s="120"/>
      <c r="C16" s="88"/>
      <c r="D16" s="38" t="s">
        <v>699</v>
      </c>
      <c r="E16" s="88"/>
      <c r="F16" s="88"/>
      <c r="G16" s="38"/>
      <c r="H16" s="38"/>
      <c r="I16" s="38"/>
      <c r="J16" s="38"/>
      <c r="K16" s="38"/>
      <c r="L16" s="38"/>
      <c r="M16" s="38"/>
      <c r="N16" s="84"/>
      <c r="O16" s="84"/>
      <c r="P16" s="84"/>
      <c r="Q16" s="84"/>
      <c r="R16" s="22"/>
      <c r="S16" s="22"/>
      <c r="T16" s="22"/>
      <c r="U16" s="28"/>
      <c r="V16" s="28"/>
      <c r="W16" s="28"/>
      <c r="X16" s="28"/>
      <c r="Y16" s="28"/>
      <c r="Z16" s="28"/>
      <c r="AA16" s="28"/>
      <c r="AB16" s="28"/>
      <c r="AC16" s="28"/>
      <c r="AD16" s="28"/>
      <c r="AE16" s="28"/>
      <c r="AF16" s="28"/>
      <c r="AG16" s="28"/>
      <c r="AH16" s="28"/>
      <c r="AI16" s="31"/>
      <c r="AJ16" s="22"/>
    </row>
    <row r="17" spans="1:36" ht="15" customHeight="1">
      <c r="A17" s="22"/>
      <c r="B17" s="81"/>
      <c r="C17" s="88"/>
      <c r="D17" s="88"/>
      <c r="E17" s="88" t="s">
        <v>700</v>
      </c>
      <c r="F17" s="88"/>
      <c r="G17" s="88"/>
      <c r="H17" s="330"/>
      <c r="I17" s="330"/>
      <c r="J17" s="330"/>
      <c r="K17" s="88"/>
      <c r="L17" s="88"/>
      <c r="M17" s="88"/>
      <c r="N17" s="88"/>
      <c r="O17" s="38"/>
      <c r="P17" s="341"/>
      <c r="Q17" s="341"/>
      <c r="R17" s="341"/>
      <c r="S17" s="341"/>
      <c r="T17" s="88"/>
      <c r="U17" s="84"/>
      <c r="V17" s="84"/>
      <c r="W17" s="38"/>
      <c r="X17" s="88"/>
      <c r="Y17" s="88"/>
      <c r="Z17" s="38"/>
      <c r="AA17" s="341"/>
      <c r="AB17" s="341"/>
      <c r="AC17" s="341"/>
      <c r="AD17" s="341"/>
      <c r="AE17" s="88"/>
      <c r="AF17" s="84"/>
      <c r="AG17" s="84"/>
      <c r="AH17" s="330"/>
      <c r="AI17" s="333"/>
      <c r="AJ17" s="22"/>
    </row>
    <row r="18" spans="1:36" ht="15" customHeight="1">
      <c r="A18" s="22"/>
      <c r="B18" s="81"/>
      <c r="C18" s="88"/>
      <c r="D18" s="88"/>
      <c r="E18" s="88"/>
      <c r="F18" s="88" t="s">
        <v>701</v>
      </c>
      <c r="G18" s="88"/>
      <c r="H18" s="330"/>
      <c r="I18" s="330"/>
      <c r="J18" s="330"/>
      <c r="K18" s="88"/>
      <c r="L18" s="88"/>
      <c r="M18" s="53"/>
      <c r="N18" s="88" t="s">
        <v>702</v>
      </c>
      <c r="O18" s="38"/>
      <c r="P18" s="341"/>
      <c r="Q18" s="341"/>
      <c r="R18" s="341"/>
      <c r="S18" s="53"/>
      <c r="T18" s="88" t="s">
        <v>703</v>
      </c>
      <c r="U18" s="84"/>
      <c r="V18" s="84"/>
      <c r="W18" s="38"/>
      <c r="X18" s="88"/>
      <c r="Y18" s="88"/>
      <c r="Z18" s="38"/>
      <c r="AA18" s="341"/>
      <c r="AB18" s="341"/>
      <c r="AC18" s="341"/>
      <c r="AD18" s="341"/>
      <c r="AE18" s="88"/>
      <c r="AF18" s="84"/>
      <c r="AG18" s="84"/>
      <c r="AH18" s="330"/>
      <c r="AI18" s="333"/>
      <c r="AJ18" s="22"/>
    </row>
    <row r="19" spans="1:36" ht="15" customHeight="1">
      <c r="A19" s="22"/>
      <c r="B19" s="81"/>
      <c r="C19" s="88"/>
      <c r="D19" s="88"/>
      <c r="E19" s="88"/>
      <c r="F19" s="88" t="s">
        <v>683</v>
      </c>
      <c r="G19" s="88"/>
      <c r="H19" s="38"/>
      <c r="I19" s="38"/>
      <c r="J19" s="38"/>
      <c r="K19" s="38"/>
      <c r="L19" s="22"/>
      <c r="M19" s="53"/>
      <c r="N19" s="88" t="s">
        <v>684</v>
      </c>
      <c r="O19" s="88"/>
      <c r="P19" s="38"/>
      <c r="Q19" s="38"/>
      <c r="R19" s="38"/>
      <c r="S19" s="53"/>
      <c r="T19" s="88" t="s">
        <v>685</v>
      </c>
      <c r="U19" s="88"/>
      <c r="V19" s="38"/>
      <c r="W19" s="38"/>
      <c r="X19" s="38"/>
      <c r="Y19" s="53"/>
      <c r="Z19" s="88" t="s">
        <v>747</v>
      </c>
      <c r="AA19" s="88"/>
      <c r="AB19" s="38"/>
      <c r="AC19" s="341"/>
      <c r="AD19" s="341"/>
      <c r="AE19" s="88"/>
      <c r="AF19" s="84"/>
      <c r="AG19" s="84"/>
      <c r="AH19" s="330"/>
      <c r="AI19" s="333"/>
      <c r="AJ19" s="22"/>
    </row>
    <row r="20" spans="1:36" ht="15" customHeight="1">
      <c r="A20" s="22"/>
      <c r="B20" s="81"/>
      <c r="C20" s="88"/>
      <c r="D20" s="88"/>
      <c r="E20" s="88"/>
      <c r="F20" s="22"/>
      <c r="G20" s="22"/>
      <c r="H20" s="22"/>
      <c r="I20" s="28"/>
      <c r="J20" s="28"/>
      <c r="K20" s="28"/>
      <c r="L20" s="22"/>
      <c r="M20" s="53"/>
      <c r="N20" s="88" t="s">
        <v>686</v>
      </c>
      <c r="O20" s="88"/>
      <c r="P20" s="38"/>
      <c r="Q20" s="38"/>
      <c r="R20" s="38"/>
      <c r="S20" s="53"/>
      <c r="T20" s="88" t="s">
        <v>688</v>
      </c>
      <c r="U20" s="88"/>
      <c r="V20" s="28"/>
      <c r="W20" s="38"/>
      <c r="X20" s="38"/>
      <c r="Y20" s="53"/>
      <c r="Z20" s="88" t="s">
        <v>689</v>
      </c>
      <c r="AA20" s="88"/>
      <c r="AB20" s="28"/>
      <c r="AC20" s="341"/>
      <c r="AD20" s="341"/>
      <c r="AE20" s="88"/>
      <c r="AF20" s="84"/>
      <c r="AG20" s="84"/>
      <c r="AH20" s="330"/>
      <c r="AI20" s="333"/>
      <c r="AJ20" s="22"/>
    </row>
    <row r="21" spans="1:36" ht="15" customHeight="1">
      <c r="A21" s="22"/>
      <c r="B21" s="81"/>
      <c r="C21" s="88"/>
      <c r="D21" s="88"/>
      <c r="E21" s="88"/>
      <c r="F21" s="88" t="s">
        <v>690</v>
      </c>
      <c r="G21" s="88"/>
      <c r="H21" s="330"/>
      <c r="I21" s="330"/>
      <c r="J21" s="330"/>
      <c r="K21" s="53"/>
      <c r="L21" s="88" t="s">
        <v>692</v>
      </c>
      <c r="M21" s="88"/>
      <c r="N21" s="38"/>
      <c r="O21" s="341" t="s">
        <v>694</v>
      </c>
      <c r="P21" s="432"/>
      <c r="Q21" s="432"/>
      <c r="R21" s="432"/>
      <c r="S21" s="22" t="s">
        <v>695</v>
      </c>
      <c r="T21" s="71"/>
      <c r="U21" s="71"/>
      <c r="V21" s="71"/>
      <c r="W21" s="71"/>
      <c r="X21" s="53"/>
      <c r="Y21" s="88" t="s">
        <v>693</v>
      </c>
      <c r="Z21" s="88"/>
      <c r="AA21" s="38"/>
      <c r="AB21" s="341" t="s">
        <v>696</v>
      </c>
      <c r="AC21" s="432"/>
      <c r="AD21" s="432"/>
      <c r="AE21" s="432"/>
      <c r="AF21" s="22" t="s">
        <v>697</v>
      </c>
      <c r="AG21" s="71"/>
      <c r="AH21" s="71"/>
      <c r="AI21" s="333"/>
      <c r="AJ21" s="22"/>
    </row>
    <row r="22" spans="1:36" ht="15" customHeight="1">
      <c r="A22" s="22"/>
      <c r="B22" s="81"/>
      <c r="C22" s="88"/>
      <c r="D22" s="88"/>
      <c r="E22" s="88" t="s">
        <v>704</v>
      </c>
      <c r="F22" s="88"/>
      <c r="G22" s="88"/>
      <c r="H22" s="330"/>
      <c r="I22" s="330"/>
      <c r="J22" s="330"/>
      <c r="K22" s="88"/>
      <c r="L22" s="88"/>
      <c r="M22" s="88"/>
      <c r="N22" s="88"/>
      <c r="O22" s="38"/>
      <c r="P22" s="341"/>
      <c r="Q22" s="341"/>
      <c r="R22" s="341"/>
      <c r="S22" s="341"/>
      <c r="T22" s="88"/>
      <c r="U22" s="84"/>
      <c r="V22" s="84"/>
      <c r="W22" s="38"/>
      <c r="X22" s="88"/>
      <c r="Y22" s="88"/>
      <c r="Z22" s="38"/>
      <c r="AA22" s="341"/>
      <c r="AB22" s="341"/>
      <c r="AC22" s="341"/>
      <c r="AD22" s="341"/>
      <c r="AE22" s="88"/>
      <c r="AF22" s="84"/>
      <c r="AG22" s="84"/>
      <c r="AH22" s="330"/>
      <c r="AI22" s="333"/>
      <c r="AJ22" s="22"/>
    </row>
    <row r="23" spans="1:36" ht="15" customHeight="1">
      <c r="A23" s="22"/>
      <c r="B23" s="81"/>
      <c r="C23" s="88"/>
      <c r="D23" s="88"/>
      <c r="E23" s="88"/>
      <c r="F23" s="88" t="s">
        <v>701</v>
      </c>
      <c r="G23" s="88"/>
      <c r="H23" s="330"/>
      <c r="I23" s="330"/>
      <c r="J23" s="330"/>
      <c r="K23" s="88"/>
      <c r="L23" s="88"/>
      <c r="M23" s="53"/>
      <c r="N23" s="88" t="s">
        <v>702</v>
      </c>
      <c r="O23" s="38"/>
      <c r="P23" s="341"/>
      <c r="Q23" s="341"/>
      <c r="R23" s="341"/>
      <c r="S23" s="53"/>
      <c r="T23" s="88" t="s">
        <v>703</v>
      </c>
      <c r="U23" s="84"/>
      <c r="V23" s="84"/>
      <c r="W23" s="38"/>
      <c r="X23" s="88"/>
      <c r="Y23" s="88"/>
      <c r="Z23" s="38"/>
      <c r="AA23" s="341"/>
      <c r="AB23" s="341"/>
      <c r="AC23" s="341"/>
      <c r="AD23" s="341"/>
      <c r="AE23" s="88"/>
      <c r="AF23" s="84"/>
      <c r="AG23" s="84"/>
      <c r="AH23" s="330"/>
      <c r="AI23" s="333"/>
      <c r="AJ23" s="22"/>
    </row>
    <row r="24" spans="1:36" ht="15" customHeight="1">
      <c r="A24" s="22"/>
      <c r="B24" s="81"/>
      <c r="C24" s="88"/>
      <c r="D24" s="88"/>
      <c r="E24" s="88"/>
      <c r="F24" s="88" t="s">
        <v>683</v>
      </c>
      <c r="G24" s="88"/>
      <c r="H24" s="38"/>
      <c r="I24" s="38"/>
      <c r="J24" s="38"/>
      <c r="K24" s="38"/>
      <c r="L24" s="22"/>
      <c r="M24" s="53"/>
      <c r="N24" s="88" t="s">
        <v>684</v>
      </c>
      <c r="O24" s="88"/>
      <c r="P24" s="38"/>
      <c r="Q24" s="38"/>
      <c r="R24" s="38"/>
      <c r="S24" s="53"/>
      <c r="T24" s="88" t="s">
        <v>685</v>
      </c>
      <c r="U24" s="88"/>
      <c r="V24" s="38"/>
      <c r="W24" s="38"/>
      <c r="X24" s="38"/>
      <c r="Y24" s="53"/>
      <c r="Z24" s="88" t="s">
        <v>747</v>
      </c>
      <c r="AA24" s="88"/>
      <c r="AB24" s="38"/>
      <c r="AC24" s="341"/>
      <c r="AD24" s="341"/>
      <c r="AE24" s="88"/>
      <c r="AF24" s="84"/>
      <c r="AG24" s="84"/>
      <c r="AH24" s="330"/>
      <c r="AI24" s="333"/>
      <c r="AJ24" s="22"/>
    </row>
    <row r="25" spans="1:36" ht="15" customHeight="1">
      <c r="A25" s="22"/>
      <c r="B25" s="81"/>
      <c r="C25" s="88"/>
      <c r="D25" s="88"/>
      <c r="E25" s="88"/>
      <c r="F25" s="22"/>
      <c r="G25" s="22"/>
      <c r="H25" s="22"/>
      <c r="I25" s="28"/>
      <c r="J25" s="28"/>
      <c r="K25" s="28"/>
      <c r="L25" s="22"/>
      <c r="M25" s="53"/>
      <c r="N25" s="88" t="s">
        <v>686</v>
      </c>
      <c r="O25" s="88"/>
      <c r="P25" s="38"/>
      <c r="Q25" s="38"/>
      <c r="R25" s="38"/>
      <c r="S25" s="53"/>
      <c r="T25" s="88" t="s">
        <v>688</v>
      </c>
      <c r="U25" s="88"/>
      <c r="V25" s="28"/>
      <c r="W25" s="38"/>
      <c r="X25" s="38"/>
      <c r="Y25" s="53"/>
      <c r="Z25" s="88" t="s">
        <v>689</v>
      </c>
      <c r="AA25" s="88"/>
      <c r="AB25" s="28"/>
      <c r="AC25" s="341"/>
      <c r="AD25" s="341"/>
      <c r="AE25" s="88"/>
      <c r="AF25" s="84"/>
      <c r="AG25" s="84"/>
      <c r="AH25" s="330"/>
      <c r="AI25" s="333"/>
      <c r="AJ25" s="22"/>
    </row>
    <row r="26" spans="1:36" ht="15" customHeight="1">
      <c r="A26" s="22"/>
      <c r="B26" s="81"/>
      <c r="C26" s="88"/>
      <c r="D26" s="88"/>
      <c r="E26" s="88"/>
      <c r="F26" s="88" t="s">
        <v>690</v>
      </c>
      <c r="G26" s="88"/>
      <c r="H26" s="330"/>
      <c r="I26" s="330"/>
      <c r="J26" s="330"/>
      <c r="K26" s="53"/>
      <c r="L26" s="88" t="s">
        <v>692</v>
      </c>
      <c r="M26" s="88"/>
      <c r="N26" s="38"/>
      <c r="O26" s="341" t="s">
        <v>694</v>
      </c>
      <c r="P26" s="432"/>
      <c r="Q26" s="432"/>
      <c r="R26" s="432"/>
      <c r="S26" s="22" t="s">
        <v>695</v>
      </c>
      <c r="T26" s="71"/>
      <c r="U26" s="71"/>
      <c r="V26" s="71"/>
      <c r="W26" s="71"/>
      <c r="X26" s="53"/>
      <c r="Y26" s="88" t="s">
        <v>693</v>
      </c>
      <c r="Z26" s="88"/>
      <c r="AA26" s="38"/>
      <c r="AB26" s="341" t="s">
        <v>696</v>
      </c>
      <c r="AC26" s="432"/>
      <c r="AD26" s="432"/>
      <c r="AE26" s="432"/>
      <c r="AF26" s="22" t="s">
        <v>697</v>
      </c>
      <c r="AG26" s="71"/>
      <c r="AH26" s="71"/>
      <c r="AI26" s="333"/>
      <c r="AJ26" s="22"/>
    </row>
    <row r="27" spans="1:36" ht="15" customHeight="1">
      <c r="A27" s="22"/>
      <c r="B27" s="120"/>
      <c r="C27" s="88"/>
      <c r="D27" s="38" t="s">
        <v>705</v>
      </c>
      <c r="E27" s="88"/>
      <c r="F27" s="88"/>
      <c r="G27" s="38"/>
      <c r="H27" s="38"/>
      <c r="I27" s="38"/>
      <c r="J27" s="38"/>
      <c r="K27" s="38"/>
      <c r="L27" s="38"/>
      <c r="M27" s="38"/>
      <c r="N27" s="84"/>
      <c r="O27" s="84"/>
      <c r="P27" s="84"/>
      <c r="Q27" s="84"/>
      <c r="R27" s="22"/>
      <c r="S27" s="22"/>
      <c r="T27" s="22"/>
      <c r="U27" s="28"/>
      <c r="V27" s="28"/>
      <c r="W27" s="28"/>
      <c r="X27" s="28"/>
      <c r="Y27" s="28"/>
      <c r="Z27" s="28"/>
      <c r="AA27" s="28"/>
      <c r="AB27" s="28"/>
      <c r="AC27" s="28"/>
      <c r="AD27" s="28"/>
      <c r="AE27" s="28"/>
      <c r="AF27" s="28"/>
      <c r="AG27" s="28"/>
      <c r="AH27" s="28"/>
      <c r="AI27" s="31"/>
      <c r="AJ27" s="22"/>
    </row>
    <row r="28" spans="1:36" ht="15" customHeight="1">
      <c r="A28" s="22"/>
      <c r="B28" s="81"/>
      <c r="C28" s="88"/>
      <c r="D28" s="88"/>
      <c r="E28" s="88" t="s">
        <v>700</v>
      </c>
      <c r="F28" s="88"/>
      <c r="G28" s="88"/>
      <c r="H28" s="330"/>
      <c r="I28" s="330"/>
      <c r="J28" s="330"/>
      <c r="K28" s="88"/>
      <c r="L28" s="88"/>
      <c r="M28" s="88"/>
      <c r="N28" s="88"/>
      <c r="O28" s="38"/>
      <c r="P28" s="341"/>
      <c r="Q28" s="341"/>
      <c r="R28" s="341"/>
      <c r="S28" s="341"/>
      <c r="T28" s="88"/>
      <c r="U28" s="84"/>
      <c r="V28" s="84"/>
      <c r="W28" s="38"/>
      <c r="X28" s="88"/>
      <c r="Y28" s="88"/>
      <c r="Z28" s="38"/>
      <c r="AA28" s="341"/>
      <c r="AB28" s="341"/>
      <c r="AC28" s="341"/>
      <c r="AD28" s="341"/>
      <c r="AE28" s="88"/>
      <c r="AF28" s="84"/>
      <c r="AG28" s="84"/>
      <c r="AH28" s="330"/>
      <c r="AI28" s="333"/>
      <c r="AJ28" s="22"/>
    </row>
    <row r="29" spans="1:36" ht="15" customHeight="1">
      <c r="A29" s="22"/>
      <c r="B29" s="81"/>
      <c r="C29" s="88"/>
      <c r="D29" s="88"/>
      <c r="E29" s="88"/>
      <c r="F29" s="88" t="s">
        <v>701</v>
      </c>
      <c r="G29" s="88"/>
      <c r="H29" s="330"/>
      <c r="I29" s="330"/>
      <c r="J29" s="330"/>
      <c r="K29" s="88"/>
      <c r="L29" s="88"/>
      <c r="M29" s="53"/>
      <c r="N29" s="88" t="s">
        <v>702</v>
      </c>
      <c r="O29" s="38"/>
      <c r="P29" s="341"/>
      <c r="Q29" s="341"/>
      <c r="R29" s="341"/>
      <c r="S29" s="53"/>
      <c r="T29" s="88" t="s">
        <v>703</v>
      </c>
      <c r="U29" s="84"/>
      <c r="V29" s="84"/>
      <c r="W29" s="38"/>
      <c r="X29" s="88"/>
      <c r="Y29" s="88"/>
      <c r="Z29" s="38"/>
      <c r="AA29" s="341"/>
      <c r="AB29" s="341"/>
      <c r="AC29" s="341"/>
      <c r="AD29" s="341"/>
      <c r="AE29" s="88"/>
      <c r="AF29" s="84"/>
      <c r="AG29" s="84"/>
      <c r="AH29" s="330"/>
      <c r="AI29" s="333"/>
      <c r="AJ29" s="22"/>
    </row>
    <row r="30" spans="1:36" ht="15" customHeight="1">
      <c r="A30" s="22"/>
      <c r="B30" s="81"/>
      <c r="C30" s="88"/>
      <c r="D30" s="88"/>
      <c r="E30" s="88"/>
      <c r="F30" s="88" t="s">
        <v>690</v>
      </c>
      <c r="G30" s="88"/>
      <c r="H30" s="330"/>
      <c r="I30" s="330"/>
      <c r="J30" s="330"/>
      <c r="K30" s="53"/>
      <c r="L30" s="88" t="s">
        <v>692</v>
      </c>
      <c r="M30" s="88"/>
      <c r="N30" s="38"/>
      <c r="O30" s="341" t="s">
        <v>694</v>
      </c>
      <c r="P30" s="432"/>
      <c r="Q30" s="432"/>
      <c r="R30" s="432"/>
      <c r="S30" s="22" t="s">
        <v>695</v>
      </c>
      <c r="T30" s="71"/>
      <c r="U30" s="71"/>
      <c r="V30" s="71"/>
      <c r="W30" s="71"/>
      <c r="X30" s="53"/>
      <c r="Y30" s="88" t="s">
        <v>693</v>
      </c>
      <c r="Z30" s="88"/>
      <c r="AA30" s="38"/>
      <c r="AB30" s="341" t="s">
        <v>696</v>
      </c>
      <c r="AC30" s="432"/>
      <c r="AD30" s="432"/>
      <c r="AE30" s="432"/>
      <c r="AF30" s="22" t="s">
        <v>697</v>
      </c>
      <c r="AG30" s="71"/>
      <c r="AH30" s="71"/>
      <c r="AI30" s="333"/>
      <c r="AJ30" s="22"/>
    </row>
    <row r="31" spans="1:36" ht="15" customHeight="1">
      <c r="A31" s="22"/>
      <c r="B31" s="81"/>
      <c r="C31" s="88"/>
      <c r="D31" s="88"/>
      <c r="E31" s="88" t="s">
        <v>704</v>
      </c>
      <c r="F31" s="88"/>
      <c r="G31" s="88"/>
      <c r="H31" s="330"/>
      <c r="I31" s="330"/>
      <c r="J31" s="330"/>
      <c r="K31" s="88"/>
      <c r="L31" s="88"/>
      <c r="M31" s="88"/>
      <c r="N31" s="88"/>
      <c r="O31" s="38"/>
      <c r="P31" s="341"/>
      <c r="Q31" s="341"/>
      <c r="R31" s="341"/>
      <c r="S31" s="341"/>
      <c r="T31" s="88"/>
      <c r="U31" s="84"/>
      <c r="V31" s="84"/>
      <c r="W31" s="38"/>
      <c r="X31" s="88"/>
      <c r="Y31" s="88"/>
      <c r="Z31" s="38"/>
      <c r="AA31" s="341"/>
      <c r="AB31" s="341"/>
      <c r="AC31" s="341"/>
      <c r="AD31" s="341"/>
      <c r="AE31" s="88"/>
      <c r="AF31" s="84"/>
      <c r="AG31" s="84"/>
      <c r="AH31" s="330"/>
      <c r="AI31" s="333"/>
      <c r="AJ31" s="22"/>
    </row>
    <row r="32" spans="1:36" ht="15" customHeight="1">
      <c r="A32" s="22"/>
      <c r="B32" s="81"/>
      <c r="C32" s="88"/>
      <c r="D32" s="88"/>
      <c r="E32" s="88"/>
      <c r="F32" s="88" t="s">
        <v>701</v>
      </c>
      <c r="G32" s="88"/>
      <c r="H32" s="330"/>
      <c r="I32" s="330"/>
      <c r="J32" s="330"/>
      <c r="K32" s="88"/>
      <c r="L32" s="88"/>
      <c r="M32" s="53"/>
      <c r="N32" s="88" t="s">
        <v>702</v>
      </c>
      <c r="O32" s="38"/>
      <c r="P32" s="341"/>
      <c r="Q32" s="341"/>
      <c r="R32" s="341"/>
      <c r="S32" s="53"/>
      <c r="T32" s="88" t="s">
        <v>703</v>
      </c>
      <c r="U32" s="84"/>
      <c r="V32" s="84"/>
      <c r="W32" s="38"/>
      <c r="X32" s="88"/>
      <c r="Y32" s="88"/>
      <c r="Z32" s="38"/>
      <c r="AA32" s="341"/>
      <c r="AB32" s="341"/>
      <c r="AC32" s="341"/>
      <c r="AD32" s="341"/>
      <c r="AE32" s="88"/>
      <c r="AF32" s="84"/>
      <c r="AG32" s="84"/>
      <c r="AH32" s="330"/>
      <c r="AI32" s="333"/>
      <c r="AJ32" s="22"/>
    </row>
    <row r="33" spans="1:36" ht="15" customHeight="1">
      <c r="A33" s="22"/>
      <c r="B33" s="81"/>
      <c r="C33" s="88"/>
      <c r="D33" s="88"/>
      <c r="E33" s="88"/>
      <c r="F33" s="88" t="s">
        <v>690</v>
      </c>
      <c r="G33" s="88"/>
      <c r="H33" s="330"/>
      <c r="I33" s="330"/>
      <c r="J33" s="330"/>
      <c r="K33" s="53"/>
      <c r="L33" s="88" t="s">
        <v>692</v>
      </c>
      <c r="M33" s="88"/>
      <c r="N33" s="38"/>
      <c r="O33" s="341" t="s">
        <v>694</v>
      </c>
      <c r="P33" s="432"/>
      <c r="Q33" s="432"/>
      <c r="R33" s="432"/>
      <c r="S33" s="22" t="s">
        <v>695</v>
      </c>
      <c r="T33" s="71"/>
      <c r="U33" s="71"/>
      <c r="V33" s="71"/>
      <c r="W33" s="71"/>
      <c r="X33" s="53"/>
      <c r="Y33" s="88" t="s">
        <v>693</v>
      </c>
      <c r="Z33" s="88"/>
      <c r="AA33" s="38"/>
      <c r="AB33" s="341" t="s">
        <v>696</v>
      </c>
      <c r="AC33" s="432"/>
      <c r="AD33" s="432"/>
      <c r="AE33" s="432"/>
      <c r="AF33" s="22" t="s">
        <v>697</v>
      </c>
      <c r="AG33" s="71"/>
      <c r="AH33" s="71"/>
      <c r="AI33" s="333"/>
      <c r="AJ33" s="22"/>
    </row>
    <row r="34" spans="1:36" ht="15" customHeight="1">
      <c r="A34" s="22"/>
      <c r="B34" s="120"/>
      <c r="C34" s="88"/>
      <c r="D34" s="38" t="s">
        <v>706</v>
      </c>
      <c r="E34" s="88"/>
      <c r="F34" s="88"/>
      <c r="G34" s="38"/>
      <c r="H34" s="38"/>
      <c r="I34" s="38"/>
      <c r="J34" s="38"/>
      <c r="K34" s="38"/>
      <c r="L34" s="38"/>
      <c r="M34" s="38"/>
      <c r="N34" s="84"/>
      <c r="O34" s="84"/>
      <c r="P34" s="84"/>
      <c r="Q34" s="84"/>
      <c r="R34" s="22"/>
      <c r="S34" s="22"/>
      <c r="T34" s="22"/>
      <c r="U34" s="28"/>
      <c r="V34" s="28"/>
      <c r="W34" s="28"/>
      <c r="X34" s="28"/>
      <c r="Y34" s="28"/>
      <c r="Z34" s="28"/>
      <c r="AA34" s="28"/>
      <c r="AB34" s="28"/>
      <c r="AC34" s="28"/>
      <c r="AD34" s="28"/>
      <c r="AE34" s="28"/>
      <c r="AF34" s="28"/>
      <c r="AG34" s="28"/>
      <c r="AH34" s="28"/>
      <c r="AI34" s="31"/>
      <c r="AJ34" s="22"/>
    </row>
    <row r="35" spans="1:36" ht="15" customHeight="1">
      <c r="A35" s="22"/>
      <c r="B35" s="81"/>
      <c r="C35" s="88"/>
      <c r="D35" s="88"/>
      <c r="E35" s="88"/>
      <c r="F35" s="88" t="s">
        <v>690</v>
      </c>
      <c r="G35" s="88"/>
      <c r="H35" s="330"/>
      <c r="I35" s="330"/>
      <c r="J35" s="330"/>
      <c r="K35" s="38"/>
      <c r="L35" s="88" t="s">
        <v>692</v>
      </c>
      <c r="M35" s="88"/>
      <c r="N35" s="38"/>
      <c r="O35" s="341" t="s">
        <v>694</v>
      </c>
      <c r="P35" s="432"/>
      <c r="Q35" s="432"/>
      <c r="R35" s="432"/>
      <c r="S35" s="22" t="s">
        <v>695</v>
      </c>
      <c r="T35" s="71"/>
      <c r="U35" s="71"/>
      <c r="V35" s="71"/>
      <c r="W35" s="38"/>
      <c r="X35" s="88"/>
      <c r="Y35" s="88"/>
      <c r="Z35" s="38"/>
      <c r="AA35" s="341"/>
      <c r="AB35" s="341"/>
      <c r="AC35" s="341"/>
      <c r="AD35" s="341"/>
      <c r="AE35" s="88"/>
      <c r="AF35" s="84"/>
      <c r="AG35" s="84"/>
      <c r="AH35" s="330"/>
      <c r="AI35" s="333"/>
      <c r="AJ35" s="22"/>
    </row>
    <row r="36" spans="1:36" ht="15" customHeight="1">
      <c r="A36" s="22"/>
      <c r="B36" s="81"/>
      <c r="C36" s="88"/>
      <c r="D36" s="88"/>
      <c r="E36" s="88"/>
      <c r="F36" s="88" t="s">
        <v>707</v>
      </c>
      <c r="G36" s="88"/>
      <c r="H36" s="330"/>
      <c r="I36" s="330"/>
      <c r="J36" s="330"/>
      <c r="K36" s="330"/>
      <c r="L36" s="88"/>
      <c r="M36" s="88"/>
      <c r="N36" s="38"/>
      <c r="O36" s="341"/>
      <c r="P36" s="341"/>
      <c r="Q36" s="341"/>
      <c r="R36" s="341"/>
      <c r="S36" s="88"/>
      <c r="T36" s="88"/>
      <c r="U36" s="88"/>
      <c r="V36" s="38"/>
      <c r="W36" s="38"/>
      <c r="X36" s="88"/>
      <c r="Y36" s="88"/>
      <c r="Z36" s="38"/>
      <c r="AA36" s="341"/>
      <c r="AB36" s="341"/>
      <c r="AC36" s="341"/>
      <c r="AD36" s="341"/>
      <c r="AE36" s="88"/>
      <c r="AF36" s="84"/>
      <c r="AG36" s="84"/>
      <c r="AH36" s="330"/>
      <c r="AI36" s="333"/>
      <c r="AJ36" s="22"/>
    </row>
    <row r="37" spans="1:36" ht="15" customHeight="1">
      <c r="A37" s="22"/>
      <c r="B37" s="81"/>
      <c r="C37" s="88"/>
      <c r="D37" s="88"/>
      <c r="E37" s="88"/>
      <c r="F37" s="53"/>
      <c r="G37" s="88" t="s">
        <v>708</v>
      </c>
      <c r="H37" s="330"/>
      <c r="I37" s="330"/>
      <c r="J37" s="330"/>
      <c r="K37" s="330"/>
      <c r="L37" s="88"/>
      <c r="M37" s="88"/>
      <c r="N37" s="38"/>
      <c r="O37" s="342"/>
      <c r="P37" s="342" t="s">
        <v>709</v>
      </c>
      <c r="Q37" s="341"/>
      <c r="R37" s="341"/>
      <c r="S37" s="88"/>
      <c r="T37" s="88"/>
      <c r="U37" s="341"/>
      <c r="V37" s="432"/>
      <c r="W37" s="432"/>
      <c r="X37" s="432"/>
      <c r="Y37" s="329" t="s">
        <v>710</v>
      </c>
      <c r="Z37" s="38"/>
      <c r="AA37" s="28"/>
      <c r="AB37" s="28"/>
      <c r="AC37" s="28"/>
      <c r="AD37" s="28"/>
      <c r="AE37" s="28"/>
      <c r="AF37" s="84"/>
      <c r="AG37" s="84"/>
      <c r="AH37" s="330"/>
      <c r="AI37" s="333"/>
      <c r="AJ37" s="22"/>
    </row>
    <row r="38" spans="1:36" ht="15" customHeight="1">
      <c r="A38" s="22"/>
      <c r="B38" s="81"/>
      <c r="C38" s="88"/>
      <c r="D38" s="88"/>
      <c r="E38" s="88"/>
      <c r="F38" s="53"/>
      <c r="G38" s="88" t="s">
        <v>711</v>
      </c>
      <c r="H38" s="330"/>
      <c r="I38" s="330"/>
      <c r="J38" s="330"/>
      <c r="K38" s="330"/>
      <c r="L38" s="88"/>
      <c r="M38" s="88"/>
      <c r="N38" s="38"/>
      <c r="O38" s="342"/>
      <c r="P38" s="342" t="s">
        <v>709</v>
      </c>
      <c r="Q38" s="341"/>
      <c r="R38" s="341"/>
      <c r="S38" s="88"/>
      <c r="T38" s="88"/>
      <c r="U38" s="341"/>
      <c r="V38" s="432"/>
      <c r="W38" s="432"/>
      <c r="X38" s="432"/>
      <c r="Y38" s="329" t="s">
        <v>710</v>
      </c>
      <c r="Z38" s="38"/>
      <c r="AA38" s="28"/>
      <c r="AB38" s="28"/>
      <c r="AC38" s="28"/>
      <c r="AD38" s="28"/>
      <c r="AE38" s="28"/>
      <c r="AF38" s="84"/>
      <c r="AG38" s="84"/>
      <c r="AH38" s="330"/>
      <c r="AI38" s="333"/>
      <c r="AJ38" s="22"/>
    </row>
    <row r="39" spans="1:36" ht="15" customHeight="1">
      <c r="A39" s="22"/>
      <c r="B39" s="81"/>
      <c r="C39" s="88"/>
      <c r="D39" s="88"/>
      <c r="E39" s="88"/>
      <c r="F39" s="53"/>
      <c r="G39" s="88" t="s">
        <v>712</v>
      </c>
      <c r="H39" s="330"/>
      <c r="I39" s="330"/>
      <c r="J39" s="330"/>
      <c r="K39" s="330"/>
      <c r="L39" s="88"/>
      <c r="M39" s="88"/>
      <c r="N39" s="38"/>
      <c r="O39" s="342"/>
      <c r="P39" s="341"/>
      <c r="Q39" s="341"/>
      <c r="R39" s="341"/>
      <c r="S39" s="88"/>
      <c r="T39" s="330"/>
      <c r="U39" s="341"/>
      <c r="V39" s="341"/>
      <c r="W39" s="341"/>
      <c r="X39" s="341"/>
      <c r="Y39" s="88"/>
      <c r="Z39" s="38"/>
      <c r="AA39" s="341"/>
      <c r="AB39" s="341"/>
      <c r="AC39" s="341"/>
      <c r="AD39" s="341"/>
      <c r="AE39" s="88"/>
      <c r="AF39" s="84"/>
      <c r="AG39" s="84"/>
      <c r="AH39" s="330"/>
      <c r="AI39" s="333"/>
      <c r="AJ39" s="22"/>
    </row>
    <row r="40" spans="1:36" ht="15" customHeight="1">
      <c r="A40" s="22"/>
      <c r="B40" s="81"/>
      <c r="C40" s="88"/>
      <c r="D40" s="88"/>
      <c r="E40" s="88"/>
      <c r="F40" s="53"/>
      <c r="G40" s="88" t="s">
        <v>713</v>
      </c>
      <c r="H40" s="330"/>
      <c r="I40" s="330"/>
      <c r="J40" s="330"/>
      <c r="K40" s="330"/>
      <c r="L40" s="88"/>
      <c r="M40" s="88"/>
      <c r="N40" s="38"/>
      <c r="O40" s="342"/>
      <c r="P40" s="341"/>
      <c r="Q40" s="341"/>
      <c r="R40" s="341"/>
      <c r="S40" s="88"/>
      <c r="T40" s="330"/>
      <c r="U40" s="88"/>
      <c r="V40" s="88"/>
      <c r="W40" s="88"/>
      <c r="X40" s="88"/>
      <c r="Y40" s="88"/>
      <c r="Z40" s="38"/>
      <c r="AA40" s="341"/>
      <c r="AB40" s="341"/>
      <c r="AC40" s="341"/>
      <c r="AD40" s="341"/>
      <c r="AE40" s="88"/>
      <c r="AF40" s="84"/>
      <c r="AG40" s="84"/>
      <c r="AH40" s="330"/>
      <c r="AI40" s="333"/>
      <c r="AJ40" s="22"/>
    </row>
    <row r="41" spans="1:36" ht="15" customHeight="1">
      <c r="A41" s="22"/>
      <c r="B41" s="120"/>
      <c r="C41" s="88"/>
      <c r="D41" s="38" t="s">
        <v>714</v>
      </c>
      <c r="E41" s="88"/>
      <c r="F41" s="88"/>
      <c r="G41" s="38"/>
      <c r="H41" s="38"/>
      <c r="I41" s="38"/>
      <c r="J41" s="38"/>
      <c r="K41" s="38"/>
      <c r="L41" s="38"/>
      <c r="M41" s="38"/>
      <c r="N41" s="84"/>
      <c r="O41" s="84"/>
      <c r="P41" s="84"/>
      <c r="Q41" s="84"/>
      <c r="R41" s="22"/>
      <c r="S41" s="22"/>
      <c r="T41" s="22"/>
      <c r="U41" s="28"/>
      <c r="V41" s="28"/>
      <c r="W41" s="28"/>
      <c r="X41" s="28"/>
      <c r="Y41" s="28"/>
      <c r="Z41" s="28"/>
      <c r="AA41" s="28"/>
      <c r="AB41" s="28"/>
      <c r="AC41" s="28"/>
      <c r="AD41" s="28"/>
      <c r="AE41" s="28"/>
      <c r="AF41" s="28"/>
      <c r="AG41" s="28"/>
      <c r="AH41" s="28"/>
      <c r="AI41" s="31"/>
      <c r="AJ41" s="22"/>
    </row>
    <row r="42" spans="1:36" ht="15" customHeight="1">
      <c r="A42" s="22"/>
      <c r="B42" s="81"/>
      <c r="C42" s="88"/>
      <c r="D42" s="88"/>
      <c r="E42" s="88"/>
      <c r="F42" s="88" t="s">
        <v>701</v>
      </c>
      <c r="G42" s="88"/>
      <c r="H42" s="330"/>
      <c r="I42" s="330"/>
      <c r="J42" s="330"/>
      <c r="K42" s="88"/>
      <c r="L42" s="88"/>
      <c r="M42" s="53"/>
      <c r="N42" s="88" t="s">
        <v>702</v>
      </c>
      <c r="O42" s="38"/>
      <c r="P42" s="341"/>
      <c r="Q42" s="341"/>
      <c r="R42" s="341"/>
      <c r="S42" s="53"/>
      <c r="T42" s="88" t="s">
        <v>703</v>
      </c>
      <c r="U42" s="84"/>
      <c r="V42" s="84"/>
      <c r="W42" s="38"/>
      <c r="X42" s="88"/>
      <c r="Y42" s="88"/>
      <c r="Z42" s="38"/>
      <c r="AA42" s="341"/>
      <c r="AB42" s="341"/>
      <c r="AC42" s="341"/>
      <c r="AD42" s="341"/>
      <c r="AE42" s="88"/>
      <c r="AF42" s="84"/>
      <c r="AG42" s="84"/>
      <c r="AH42" s="330"/>
      <c r="AI42" s="333"/>
      <c r="AJ42" s="22"/>
    </row>
    <row r="43" spans="1:36" ht="15" customHeight="1">
      <c r="A43" s="22"/>
      <c r="B43" s="81"/>
      <c r="C43" s="88"/>
      <c r="D43" s="88"/>
      <c r="E43" s="88"/>
      <c r="F43" s="88" t="s">
        <v>690</v>
      </c>
      <c r="G43" s="88"/>
      <c r="H43" s="330"/>
      <c r="I43" s="330"/>
      <c r="J43" s="330"/>
      <c r="K43" s="88"/>
      <c r="L43" s="88"/>
      <c r="M43" s="330"/>
      <c r="N43" s="334"/>
      <c r="O43" s="334" t="s">
        <v>715</v>
      </c>
      <c r="P43" s="356" t="s">
        <v>694</v>
      </c>
      <c r="Q43" s="503"/>
      <c r="R43" s="503"/>
      <c r="S43" s="88" t="s">
        <v>716</v>
      </c>
      <c r="T43" s="88"/>
      <c r="U43" s="84"/>
      <c r="V43" s="88"/>
      <c r="W43" s="38"/>
      <c r="X43" s="88"/>
      <c r="Y43" s="88"/>
      <c r="Z43" s="38"/>
      <c r="AA43" s="334"/>
      <c r="AB43" s="334" t="s">
        <v>717</v>
      </c>
      <c r="AC43" s="341" t="s">
        <v>694</v>
      </c>
      <c r="AD43" s="432"/>
      <c r="AE43" s="432"/>
      <c r="AF43" s="22" t="s">
        <v>697</v>
      </c>
      <c r="AG43" s="71"/>
      <c r="AH43" s="71"/>
      <c r="AI43" s="333"/>
      <c r="AJ43" s="22"/>
    </row>
    <row r="44" spans="1:36" ht="15" customHeight="1">
      <c r="A44" s="22"/>
      <c r="B44" s="120" t="s">
        <v>719</v>
      </c>
      <c r="C44" s="88"/>
      <c r="D44" s="38"/>
      <c r="E44" s="88"/>
      <c r="F44" s="88"/>
      <c r="G44" s="38"/>
      <c r="H44" s="38"/>
      <c r="I44" s="38"/>
      <c r="J44" s="38"/>
      <c r="K44" s="38"/>
      <c r="L44" s="38"/>
      <c r="M44" s="38"/>
      <c r="N44" s="84"/>
      <c r="O44" s="84"/>
      <c r="P44" s="84"/>
      <c r="Q44" s="22"/>
      <c r="R44" s="22"/>
      <c r="S44" s="22"/>
      <c r="T44" s="28"/>
      <c r="U44" s="28"/>
      <c r="V44" s="28"/>
      <c r="W44" s="28"/>
      <c r="X44" s="28"/>
      <c r="Y44" s="28"/>
      <c r="Z44" s="28"/>
      <c r="AA44" s="28"/>
      <c r="AB44" s="28"/>
      <c r="AC44" s="28"/>
      <c r="AD44" s="28"/>
      <c r="AE44" s="28"/>
      <c r="AF44" s="28"/>
      <c r="AG44" s="28"/>
      <c r="AH44" s="28"/>
      <c r="AI44" s="31"/>
      <c r="AJ44" s="22"/>
    </row>
    <row r="45" spans="1:36" ht="15" customHeight="1">
      <c r="A45" s="22"/>
      <c r="B45" s="81"/>
      <c r="C45" s="88"/>
      <c r="D45" s="332" t="s">
        <v>720</v>
      </c>
      <c r="E45" s="332"/>
      <c r="F45" s="332"/>
      <c r="G45" s="332" t="s">
        <v>721</v>
      </c>
      <c r="H45" s="335"/>
      <c r="I45" s="335"/>
      <c r="J45" s="336" t="s">
        <v>696</v>
      </c>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332" t="s">
        <v>710</v>
      </c>
      <c r="AH45" s="330"/>
      <c r="AI45" s="333"/>
      <c r="AJ45" s="22"/>
    </row>
    <row r="46" spans="1:36" ht="15" customHeight="1">
      <c r="A46" s="22"/>
      <c r="B46" s="81"/>
      <c r="C46" s="88"/>
      <c r="D46" s="88"/>
      <c r="E46" s="88"/>
      <c r="F46" s="88"/>
      <c r="G46" s="88" t="s">
        <v>722</v>
      </c>
      <c r="H46" s="330"/>
      <c r="I46" s="330"/>
      <c r="J46" s="334" t="s">
        <v>696</v>
      </c>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88" t="s">
        <v>710</v>
      </c>
      <c r="AH46" s="330"/>
      <c r="AI46" s="333"/>
      <c r="AJ46" s="22"/>
    </row>
    <row r="47" spans="1:36" ht="15" customHeight="1">
      <c r="A47" s="22"/>
      <c r="B47" s="81"/>
      <c r="C47" s="88"/>
      <c r="D47" s="332" t="s">
        <v>723</v>
      </c>
      <c r="E47" s="332"/>
      <c r="F47" s="332"/>
      <c r="G47" s="332" t="s">
        <v>724</v>
      </c>
      <c r="H47" s="335"/>
      <c r="I47" s="335"/>
      <c r="J47" s="336" t="s">
        <v>696</v>
      </c>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332" t="s">
        <v>710</v>
      </c>
      <c r="AH47" s="330"/>
      <c r="AI47" s="333"/>
      <c r="AJ47" s="22"/>
    </row>
    <row r="48" spans="1:36" ht="15" customHeight="1">
      <c r="A48" s="22"/>
      <c r="B48" s="81"/>
      <c r="C48" s="88"/>
      <c r="D48" s="88"/>
      <c r="E48" s="88"/>
      <c r="F48" s="88"/>
      <c r="G48" s="88" t="s">
        <v>722</v>
      </c>
      <c r="H48" s="330"/>
      <c r="I48" s="330"/>
      <c r="J48" s="334" t="s">
        <v>696</v>
      </c>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88" t="s">
        <v>710</v>
      </c>
      <c r="AH48" s="330"/>
      <c r="AI48" s="333"/>
      <c r="AJ48" s="22"/>
    </row>
    <row r="49" spans="1:36" ht="15" customHeight="1">
      <c r="A49" s="22"/>
      <c r="B49" s="81"/>
      <c r="C49" s="88"/>
      <c r="D49" s="332" t="s">
        <v>725</v>
      </c>
      <c r="E49" s="332"/>
      <c r="F49" s="332"/>
      <c r="G49" s="332" t="s">
        <v>726</v>
      </c>
      <c r="H49" s="335"/>
      <c r="I49" s="335"/>
      <c r="J49" s="336" t="s">
        <v>696</v>
      </c>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332" t="s">
        <v>710</v>
      </c>
      <c r="AH49" s="330"/>
      <c r="AI49" s="333"/>
      <c r="AJ49" s="22"/>
    </row>
    <row r="50" spans="1:36" ht="15" customHeight="1">
      <c r="A50" s="22"/>
      <c r="B50" s="81"/>
      <c r="C50" s="88"/>
      <c r="D50" s="88"/>
      <c r="E50" s="88"/>
      <c r="F50" s="88"/>
      <c r="G50" s="88" t="s">
        <v>722</v>
      </c>
      <c r="H50" s="330"/>
      <c r="I50" s="330"/>
      <c r="J50" s="334" t="s">
        <v>696</v>
      </c>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88" t="s">
        <v>710</v>
      </c>
      <c r="AH50" s="330"/>
      <c r="AI50" s="333"/>
      <c r="AJ50" s="22"/>
    </row>
    <row r="51" spans="1:36" ht="15" customHeight="1">
      <c r="A51" s="22"/>
      <c r="B51" s="81"/>
      <c r="C51" s="88"/>
      <c r="D51" s="332" t="s">
        <v>727</v>
      </c>
      <c r="E51" s="332"/>
      <c r="F51" s="332"/>
      <c r="G51" s="332" t="s">
        <v>728</v>
      </c>
      <c r="H51" s="335"/>
      <c r="I51" s="335"/>
      <c r="J51" s="336" t="s">
        <v>696</v>
      </c>
      <c r="K51" s="496"/>
      <c r="L51" s="496"/>
      <c r="M51" s="496"/>
      <c r="N51" s="496"/>
      <c r="O51" s="496"/>
      <c r="P51" s="496"/>
      <c r="Q51" s="496"/>
      <c r="R51" s="496"/>
      <c r="S51" s="496"/>
      <c r="T51" s="496"/>
      <c r="U51" s="496"/>
      <c r="V51" s="496"/>
      <c r="W51" s="496"/>
      <c r="X51" s="496"/>
      <c r="Y51" s="496"/>
      <c r="Z51" s="496"/>
      <c r="AA51" s="496"/>
      <c r="AB51" s="496"/>
      <c r="AC51" s="496"/>
      <c r="AD51" s="496"/>
      <c r="AE51" s="496"/>
      <c r="AF51" s="496"/>
      <c r="AG51" s="332" t="s">
        <v>710</v>
      </c>
      <c r="AH51" s="330"/>
      <c r="AI51" s="333"/>
      <c r="AJ51" s="22"/>
    </row>
    <row r="52" spans="1:36" ht="15" customHeight="1">
      <c r="A52" s="22"/>
      <c r="B52" s="81"/>
      <c r="C52" s="88"/>
      <c r="D52" s="332" t="s">
        <v>729</v>
      </c>
      <c r="E52" s="332"/>
      <c r="F52" s="332"/>
      <c r="G52" s="332" t="s">
        <v>730</v>
      </c>
      <c r="H52" s="335"/>
      <c r="I52" s="335"/>
      <c r="J52" s="336" t="s">
        <v>696</v>
      </c>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332" t="s">
        <v>710</v>
      </c>
      <c r="AH52" s="330"/>
      <c r="AI52" s="333"/>
      <c r="AJ52" s="22"/>
    </row>
    <row r="53" spans="1:36" ht="15" customHeight="1">
      <c r="A53" s="22"/>
      <c r="B53" s="337"/>
      <c r="C53" s="40"/>
      <c r="D53" s="40"/>
      <c r="E53" s="40"/>
      <c r="F53" s="40"/>
      <c r="G53" s="40" t="s">
        <v>722</v>
      </c>
      <c r="H53" s="331"/>
      <c r="I53" s="331"/>
      <c r="J53" s="338" t="s">
        <v>696</v>
      </c>
      <c r="K53" s="497"/>
      <c r="L53" s="497"/>
      <c r="M53" s="497"/>
      <c r="N53" s="497"/>
      <c r="O53" s="497"/>
      <c r="P53" s="497"/>
      <c r="Q53" s="497"/>
      <c r="R53" s="497"/>
      <c r="S53" s="497"/>
      <c r="T53" s="497"/>
      <c r="U53" s="497"/>
      <c r="V53" s="497"/>
      <c r="W53" s="497"/>
      <c r="X53" s="497"/>
      <c r="Y53" s="497"/>
      <c r="Z53" s="497"/>
      <c r="AA53" s="497"/>
      <c r="AB53" s="497"/>
      <c r="AC53" s="497"/>
      <c r="AD53" s="497"/>
      <c r="AE53" s="497"/>
      <c r="AF53" s="497"/>
      <c r="AG53" s="40" t="s">
        <v>710</v>
      </c>
      <c r="AH53" s="331"/>
      <c r="AI53" s="339"/>
      <c r="AJ53" s="22"/>
    </row>
    <row r="54" spans="1:36" ht="15" customHeight="1">
      <c r="A54" s="22"/>
      <c r="B54" s="23" t="s">
        <v>731</v>
      </c>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343"/>
      <c r="AJ54" s="88"/>
    </row>
    <row r="55" spans="1:36" ht="15" customHeight="1">
      <c r="A55" s="88"/>
      <c r="B55" s="81"/>
      <c r="C55" s="88"/>
      <c r="D55" s="498"/>
      <c r="E55" s="498"/>
      <c r="F55" s="498"/>
      <c r="G55" s="498"/>
      <c r="H55" s="498"/>
      <c r="I55" s="498"/>
      <c r="J55" s="498"/>
      <c r="K55" s="498"/>
      <c r="L55" s="498"/>
      <c r="M55" s="498"/>
      <c r="N55" s="498"/>
      <c r="O55" s="498"/>
      <c r="P55" s="498"/>
      <c r="Q55" s="498"/>
      <c r="R55" s="498"/>
      <c r="S55" s="498"/>
      <c r="T55" s="498"/>
      <c r="U55" s="498"/>
      <c r="V55" s="498"/>
      <c r="W55" s="498"/>
      <c r="X55" s="498"/>
      <c r="Y55" s="498"/>
      <c r="Z55" s="498"/>
      <c r="AA55" s="498"/>
      <c r="AB55" s="498"/>
      <c r="AC55" s="498"/>
      <c r="AD55" s="498"/>
      <c r="AE55" s="498"/>
      <c r="AF55" s="498"/>
      <c r="AG55" s="498"/>
      <c r="AH55" s="88"/>
      <c r="AI55" s="344"/>
      <c r="AJ55" s="88"/>
    </row>
    <row r="56" spans="1:36" ht="15" customHeight="1">
      <c r="A56" s="88"/>
      <c r="B56" s="81"/>
      <c r="C56" s="88"/>
      <c r="D56" s="498"/>
      <c r="E56" s="498"/>
      <c r="F56" s="498"/>
      <c r="G56" s="498"/>
      <c r="H56" s="498"/>
      <c r="I56" s="498"/>
      <c r="J56" s="498"/>
      <c r="K56" s="498"/>
      <c r="L56" s="498"/>
      <c r="M56" s="498"/>
      <c r="N56" s="498"/>
      <c r="O56" s="498"/>
      <c r="P56" s="498"/>
      <c r="Q56" s="498"/>
      <c r="R56" s="498"/>
      <c r="S56" s="498"/>
      <c r="T56" s="498"/>
      <c r="U56" s="498"/>
      <c r="V56" s="498"/>
      <c r="W56" s="498"/>
      <c r="X56" s="498"/>
      <c r="Y56" s="498"/>
      <c r="Z56" s="498"/>
      <c r="AA56" s="498"/>
      <c r="AB56" s="498"/>
      <c r="AC56" s="498"/>
      <c r="AD56" s="498"/>
      <c r="AE56" s="498"/>
      <c r="AF56" s="498"/>
      <c r="AG56" s="498"/>
      <c r="AH56" s="88"/>
      <c r="AI56" s="344"/>
      <c r="AJ56" s="88"/>
    </row>
    <row r="57" spans="1:36" ht="15" customHeight="1">
      <c r="A57" s="88"/>
      <c r="B57" s="81"/>
      <c r="C57" s="8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8"/>
      <c r="AC57" s="498"/>
      <c r="AD57" s="498"/>
      <c r="AE57" s="498"/>
      <c r="AF57" s="498"/>
      <c r="AG57" s="498"/>
      <c r="AH57" s="88"/>
      <c r="AI57" s="344"/>
      <c r="AJ57" s="88"/>
    </row>
    <row r="58" spans="1:45" ht="15" customHeight="1">
      <c r="A58" s="88"/>
      <c r="B58" s="81"/>
      <c r="C58" s="88"/>
      <c r="D58" s="498"/>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88"/>
      <c r="AI58" s="344"/>
      <c r="AJ58" s="88"/>
      <c r="AS58" s="8" t="s">
        <v>14</v>
      </c>
    </row>
    <row r="59" spans="1:45" ht="15" customHeight="1">
      <c r="A59" s="88"/>
      <c r="B59" s="81"/>
      <c r="C59" s="88"/>
      <c r="D59" s="498"/>
      <c r="E59" s="498"/>
      <c r="F59" s="498"/>
      <c r="G59" s="498"/>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88"/>
      <c r="AI59" s="344"/>
      <c r="AJ59" s="88"/>
      <c r="AS59" s="8" t="s">
        <v>16</v>
      </c>
    </row>
    <row r="60" spans="1:36" ht="15" customHeight="1">
      <c r="A60" s="88"/>
      <c r="B60" s="81"/>
      <c r="C60" s="88"/>
      <c r="D60" s="498"/>
      <c r="E60" s="498"/>
      <c r="F60" s="498"/>
      <c r="G60" s="498"/>
      <c r="H60" s="498"/>
      <c r="I60" s="498"/>
      <c r="J60" s="498"/>
      <c r="K60" s="498"/>
      <c r="L60" s="498"/>
      <c r="M60" s="498"/>
      <c r="N60" s="498"/>
      <c r="O60" s="498"/>
      <c r="P60" s="498"/>
      <c r="Q60" s="498"/>
      <c r="R60" s="498"/>
      <c r="S60" s="498"/>
      <c r="T60" s="498"/>
      <c r="U60" s="498"/>
      <c r="V60" s="498"/>
      <c r="W60" s="498"/>
      <c r="X60" s="498"/>
      <c r="Y60" s="498"/>
      <c r="Z60" s="498"/>
      <c r="AA60" s="498"/>
      <c r="AB60" s="498"/>
      <c r="AC60" s="498"/>
      <c r="AD60" s="498"/>
      <c r="AE60" s="498"/>
      <c r="AF60" s="498"/>
      <c r="AG60" s="498"/>
      <c r="AH60" s="88"/>
      <c r="AI60" s="344"/>
      <c r="AJ60" s="88"/>
    </row>
    <row r="61" spans="1:36" ht="15" customHeight="1">
      <c r="A61" s="88"/>
      <c r="B61" s="81"/>
      <c r="C61" s="88"/>
      <c r="D61" s="498"/>
      <c r="E61" s="498"/>
      <c r="F61" s="498"/>
      <c r="G61" s="498"/>
      <c r="H61" s="498"/>
      <c r="I61" s="498"/>
      <c r="J61" s="498"/>
      <c r="K61" s="498"/>
      <c r="L61" s="498"/>
      <c r="M61" s="498"/>
      <c r="N61" s="498"/>
      <c r="O61" s="498"/>
      <c r="P61" s="498"/>
      <c r="Q61" s="498"/>
      <c r="R61" s="498"/>
      <c r="S61" s="498"/>
      <c r="T61" s="498"/>
      <c r="U61" s="498"/>
      <c r="V61" s="498"/>
      <c r="W61" s="498"/>
      <c r="X61" s="498"/>
      <c r="Y61" s="498"/>
      <c r="Z61" s="498"/>
      <c r="AA61" s="498"/>
      <c r="AB61" s="498"/>
      <c r="AC61" s="498"/>
      <c r="AD61" s="498"/>
      <c r="AE61" s="498"/>
      <c r="AF61" s="498"/>
      <c r="AG61" s="498"/>
      <c r="AH61" s="88"/>
      <c r="AI61" s="344"/>
      <c r="AJ61" s="88"/>
    </row>
    <row r="62" spans="1:36" ht="15" customHeight="1">
      <c r="A62" s="88"/>
      <c r="B62" s="81"/>
      <c r="C62" s="88"/>
      <c r="D62" s="498"/>
      <c r="E62" s="498"/>
      <c r="F62" s="498"/>
      <c r="G62" s="498"/>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88"/>
      <c r="AI62" s="344"/>
      <c r="AJ62" s="88"/>
    </row>
    <row r="63" spans="1:36" ht="15" customHeight="1">
      <c r="A63" s="88"/>
      <c r="B63" s="81"/>
      <c r="C63" s="88"/>
      <c r="D63" s="498"/>
      <c r="E63" s="498"/>
      <c r="F63" s="498"/>
      <c r="G63" s="498"/>
      <c r="H63" s="498"/>
      <c r="I63" s="498"/>
      <c r="J63" s="498"/>
      <c r="K63" s="498"/>
      <c r="L63" s="498"/>
      <c r="M63" s="498"/>
      <c r="N63" s="498"/>
      <c r="O63" s="498"/>
      <c r="P63" s="498"/>
      <c r="Q63" s="498"/>
      <c r="R63" s="498"/>
      <c r="S63" s="498"/>
      <c r="T63" s="498"/>
      <c r="U63" s="498"/>
      <c r="V63" s="498"/>
      <c r="W63" s="498"/>
      <c r="X63" s="498"/>
      <c r="Y63" s="498"/>
      <c r="Z63" s="498"/>
      <c r="AA63" s="498"/>
      <c r="AB63" s="498"/>
      <c r="AC63" s="498"/>
      <c r="AD63" s="498"/>
      <c r="AE63" s="498"/>
      <c r="AF63" s="498"/>
      <c r="AG63" s="498"/>
      <c r="AH63" s="88"/>
      <c r="AI63" s="344"/>
      <c r="AJ63" s="88"/>
    </row>
    <row r="64" spans="1:36" ht="15" customHeight="1">
      <c r="A64" s="88"/>
      <c r="B64" s="81"/>
      <c r="C64" s="88"/>
      <c r="D64" s="498"/>
      <c r="E64" s="498"/>
      <c r="F64" s="498"/>
      <c r="G64" s="498"/>
      <c r="H64" s="498"/>
      <c r="I64" s="498"/>
      <c r="J64" s="498"/>
      <c r="K64" s="498"/>
      <c r="L64" s="498"/>
      <c r="M64" s="498"/>
      <c r="N64" s="498"/>
      <c r="O64" s="498"/>
      <c r="P64" s="498"/>
      <c r="Q64" s="498"/>
      <c r="R64" s="498"/>
      <c r="S64" s="498"/>
      <c r="T64" s="498"/>
      <c r="U64" s="498"/>
      <c r="V64" s="498"/>
      <c r="W64" s="498"/>
      <c r="X64" s="498"/>
      <c r="Y64" s="498"/>
      <c r="Z64" s="498"/>
      <c r="AA64" s="498"/>
      <c r="AB64" s="498"/>
      <c r="AC64" s="498"/>
      <c r="AD64" s="498"/>
      <c r="AE64" s="498"/>
      <c r="AF64" s="498"/>
      <c r="AG64" s="498"/>
      <c r="AH64" s="88"/>
      <c r="AI64" s="344"/>
      <c r="AJ64" s="88"/>
    </row>
    <row r="65" spans="1:36" ht="15" customHeight="1">
      <c r="A65" s="88"/>
      <c r="B65" s="81"/>
      <c r="C65" s="88"/>
      <c r="D65" s="498"/>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8"/>
      <c r="AC65" s="498"/>
      <c r="AD65" s="498"/>
      <c r="AE65" s="498"/>
      <c r="AF65" s="498"/>
      <c r="AG65" s="498"/>
      <c r="AH65" s="88"/>
      <c r="AI65" s="344"/>
      <c r="AJ65" s="88"/>
    </row>
    <row r="66" spans="1:36" ht="15" customHeight="1">
      <c r="A66" s="88"/>
      <c r="B66" s="81"/>
      <c r="C66" s="88"/>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498"/>
      <c r="AE66" s="498"/>
      <c r="AF66" s="498"/>
      <c r="AG66" s="498"/>
      <c r="AH66" s="88"/>
      <c r="AI66" s="344"/>
      <c r="AJ66" s="88"/>
    </row>
    <row r="67" spans="1:36" ht="15" customHeight="1">
      <c r="A67" s="88"/>
      <c r="B67" s="81"/>
      <c r="C67" s="88"/>
      <c r="D67" s="498"/>
      <c r="E67" s="498"/>
      <c r="F67" s="498"/>
      <c r="G67" s="498"/>
      <c r="H67" s="498"/>
      <c r="I67" s="498"/>
      <c r="J67" s="498"/>
      <c r="K67" s="498"/>
      <c r="L67" s="498"/>
      <c r="M67" s="498"/>
      <c r="N67" s="498"/>
      <c r="O67" s="498"/>
      <c r="P67" s="498"/>
      <c r="Q67" s="498"/>
      <c r="R67" s="498"/>
      <c r="S67" s="498"/>
      <c r="T67" s="498"/>
      <c r="U67" s="498"/>
      <c r="V67" s="498"/>
      <c r="W67" s="498"/>
      <c r="X67" s="498"/>
      <c r="Y67" s="498"/>
      <c r="Z67" s="498"/>
      <c r="AA67" s="498"/>
      <c r="AB67" s="498"/>
      <c r="AC67" s="498"/>
      <c r="AD67" s="498"/>
      <c r="AE67" s="498"/>
      <c r="AF67" s="498"/>
      <c r="AG67" s="498"/>
      <c r="AH67" s="88"/>
      <c r="AI67" s="344"/>
      <c r="AJ67" s="88"/>
    </row>
    <row r="68" spans="1:36" ht="15" customHeight="1">
      <c r="A68" s="88"/>
      <c r="B68" s="337"/>
      <c r="C68" s="40"/>
      <c r="D68" s="499"/>
      <c r="E68" s="499"/>
      <c r="F68" s="499"/>
      <c r="G68" s="499"/>
      <c r="H68" s="499"/>
      <c r="I68" s="499"/>
      <c r="J68" s="499"/>
      <c r="K68" s="499"/>
      <c r="L68" s="499"/>
      <c r="M68" s="499"/>
      <c r="N68" s="499"/>
      <c r="O68" s="499"/>
      <c r="P68" s="499"/>
      <c r="Q68" s="499"/>
      <c r="R68" s="499"/>
      <c r="S68" s="499"/>
      <c r="T68" s="499"/>
      <c r="U68" s="499"/>
      <c r="V68" s="499"/>
      <c r="W68" s="499"/>
      <c r="X68" s="499"/>
      <c r="Y68" s="499"/>
      <c r="Z68" s="499"/>
      <c r="AA68" s="499"/>
      <c r="AB68" s="499"/>
      <c r="AC68" s="499"/>
      <c r="AD68" s="499"/>
      <c r="AE68" s="499"/>
      <c r="AF68" s="499"/>
      <c r="AG68" s="499"/>
      <c r="AH68" s="40"/>
      <c r="AI68" s="345"/>
      <c r="AJ68" s="88"/>
    </row>
    <row r="69" spans="1:36" ht="15" customHeight="1">
      <c r="A69" s="328"/>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row>
    <row r="70" spans="1:36" ht="15" customHeight="1">
      <c r="A70" s="328"/>
      <c r="B70" s="328" t="s">
        <v>733</v>
      </c>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row>
    <row r="71" spans="1:36" ht="15" customHeight="1">
      <c r="A71" s="328"/>
      <c r="B71" s="351" t="s">
        <v>734</v>
      </c>
      <c r="C71" s="493" t="s">
        <v>748</v>
      </c>
      <c r="D71" s="493"/>
      <c r="E71" s="493"/>
      <c r="F71" s="493"/>
      <c r="G71" s="493"/>
      <c r="H71" s="493"/>
      <c r="I71" s="493"/>
      <c r="J71" s="493"/>
      <c r="K71" s="493"/>
      <c r="L71" s="493"/>
      <c r="M71" s="493"/>
      <c r="N71" s="493"/>
      <c r="O71" s="493"/>
      <c r="P71" s="493"/>
      <c r="Q71" s="493"/>
      <c r="R71" s="493"/>
      <c r="S71" s="493"/>
      <c r="T71" s="493"/>
      <c r="U71" s="493"/>
      <c r="V71" s="493"/>
      <c r="W71" s="493"/>
      <c r="X71" s="493"/>
      <c r="Y71" s="493"/>
      <c r="Z71" s="493"/>
      <c r="AA71" s="493"/>
      <c r="AB71" s="493"/>
      <c r="AC71" s="493"/>
      <c r="AD71" s="493"/>
      <c r="AE71" s="493"/>
      <c r="AF71" s="493"/>
      <c r="AG71" s="493"/>
      <c r="AH71" s="493"/>
      <c r="AI71" s="328"/>
      <c r="AJ71" s="328"/>
    </row>
    <row r="72" spans="1:36" ht="15" customHeight="1">
      <c r="A72" s="328"/>
      <c r="B72" s="328"/>
      <c r="C72" s="493"/>
      <c r="D72" s="493"/>
      <c r="E72" s="493"/>
      <c r="F72" s="493"/>
      <c r="G72" s="493"/>
      <c r="H72" s="493"/>
      <c r="I72" s="493"/>
      <c r="J72" s="493"/>
      <c r="K72" s="493"/>
      <c r="L72" s="493"/>
      <c r="M72" s="493"/>
      <c r="N72" s="493"/>
      <c r="O72" s="493"/>
      <c r="P72" s="493"/>
      <c r="Q72" s="493"/>
      <c r="R72" s="493"/>
      <c r="S72" s="493"/>
      <c r="T72" s="493"/>
      <c r="U72" s="493"/>
      <c r="V72" s="493"/>
      <c r="W72" s="493"/>
      <c r="X72" s="493"/>
      <c r="Y72" s="493"/>
      <c r="Z72" s="493"/>
      <c r="AA72" s="493"/>
      <c r="AB72" s="493"/>
      <c r="AC72" s="493"/>
      <c r="AD72" s="493"/>
      <c r="AE72" s="493"/>
      <c r="AF72" s="493"/>
      <c r="AG72" s="493"/>
      <c r="AH72" s="493"/>
      <c r="AI72" s="328"/>
      <c r="AJ72" s="328"/>
    </row>
    <row r="73" spans="1:36" ht="15" customHeight="1">
      <c r="A73" s="328"/>
      <c r="B73" s="328"/>
      <c r="C73" s="493"/>
      <c r="D73" s="493"/>
      <c r="E73" s="493"/>
      <c r="F73" s="493"/>
      <c r="G73" s="493"/>
      <c r="H73" s="493"/>
      <c r="I73" s="493"/>
      <c r="J73" s="493"/>
      <c r="K73" s="493"/>
      <c r="L73" s="493"/>
      <c r="M73" s="493"/>
      <c r="N73" s="493"/>
      <c r="O73" s="493"/>
      <c r="P73" s="493"/>
      <c r="Q73" s="493"/>
      <c r="R73" s="493"/>
      <c r="S73" s="493"/>
      <c r="T73" s="493"/>
      <c r="U73" s="493"/>
      <c r="V73" s="493"/>
      <c r="W73" s="493"/>
      <c r="X73" s="493"/>
      <c r="Y73" s="493"/>
      <c r="Z73" s="493"/>
      <c r="AA73" s="493"/>
      <c r="AB73" s="493"/>
      <c r="AC73" s="493"/>
      <c r="AD73" s="493"/>
      <c r="AE73" s="493"/>
      <c r="AF73" s="493"/>
      <c r="AG73" s="493"/>
      <c r="AH73" s="493"/>
      <c r="AI73" s="328"/>
      <c r="AJ73" s="328"/>
    </row>
    <row r="74" spans="1:36" ht="5.25" customHeight="1">
      <c r="A74" s="328"/>
      <c r="B74" s="351"/>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28"/>
      <c r="AJ74" s="328"/>
    </row>
    <row r="75" spans="1:36" ht="12.75" customHeight="1">
      <c r="A75" s="328"/>
      <c r="B75" s="351" t="s">
        <v>735</v>
      </c>
      <c r="C75" s="493" t="s">
        <v>744</v>
      </c>
      <c r="D75" s="493"/>
      <c r="E75" s="493"/>
      <c r="F75" s="493"/>
      <c r="G75" s="493"/>
      <c r="H75" s="493"/>
      <c r="I75" s="493"/>
      <c r="J75" s="493"/>
      <c r="K75" s="493"/>
      <c r="L75" s="493"/>
      <c r="M75" s="493"/>
      <c r="N75" s="493"/>
      <c r="O75" s="493"/>
      <c r="P75" s="493"/>
      <c r="Q75" s="493"/>
      <c r="R75" s="493"/>
      <c r="S75" s="493"/>
      <c r="T75" s="493"/>
      <c r="U75" s="493"/>
      <c r="V75" s="493"/>
      <c r="W75" s="493"/>
      <c r="X75" s="493"/>
      <c r="Y75" s="493"/>
      <c r="Z75" s="493"/>
      <c r="AA75" s="493"/>
      <c r="AB75" s="493"/>
      <c r="AC75" s="493"/>
      <c r="AD75" s="493"/>
      <c r="AE75" s="493"/>
      <c r="AF75" s="493"/>
      <c r="AG75" s="493"/>
      <c r="AH75" s="493"/>
      <c r="AI75" s="328"/>
      <c r="AJ75" s="328"/>
    </row>
    <row r="76" spans="1:36" ht="12" customHeight="1">
      <c r="A76" s="328"/>
      <c r="B76" s="328"/>
      <c r="C76" s="493"/>
      <c r="D76" s="493"/>
      <c r="E76" s="493"/>
      <c r="F76" s="493"/>
      <c r="G76" s="493"/>
      <c r="H76" s="493"/>
      <c r="I76" s="493"/>
      <c r="J76" s="493"/>
      <c r="K76" s="493"/>
      <c r="L76" s="493"/>
      <c r="M76" s="493"/>
      <c r="N76" s="493"/>
      <c r="O76" s="493"/>
      <c r="P76" s="493"/>
      <c r="Q76" s="493"/>
      <c r="R76" s="493"/>
      <c r="S76" s="493"/>
      <c r="T76" s="493"/>
      <c r="U76" s="493"/>
      <c r="V76" s="493"/>
      <c r="W76" s="493"/>
      <c r="X76" s="493"/>
      <c r="Y76" s="493"/>
      <c r="Z76" s="493"/>
      <c r="AA76" s="493"/>
      <c r="AB76" s="493"/>
      <c r="AC76" s="493"/>
      <c r="AD76" s="493"/>
      <c r="AE76" s="493"/>
      <c r="AF76" s="493"/>
      <c r="AG76" s="493"/>
      <c r="AH76" s="493"/>
      <c r="AI76" s="328"/>
      <c r="AJ76" s="328"/>
    </row>
    <row r="77" spans="1:36" ht="12" customHeight="1">
      <c r="A77" s="328"/>
      <c r="B77" s="351"/>
      <c r="C77" s="493"/>
      <c r="D77" s="493"/>
      <c r="E77" s="493"/>
      <c r="F77" s="493"/>
      <c r="G77" s="493"/>
      <c r="H77" s="493"/>
      <c r="I77" s="493"/>
      <c r="J77" s="493"/>
      <c r="K77" s="493"/>
      <c r="L77" s="493"/>
      <c r="M77" s="493"/>
      <c r="N77" s="493"/>
      <c r="O77" s="493"/>
      <c r="P77" s="493"/>
      <c r="Q77" s="493"/>
      <c r="R77" s="493"/>
      <c r="S77" s="493"/>
      <c r="T77" s="493"/>
      <c r="U77" s="493"/>
      <c r="V77" s="493"/>
      <c r="W77" s="493"/>
      <c r="X77" s="493"/>
      <c r="Y77" s="493"/>
      <c r="Z77" s="493"/>
      <c r="AA77" s="493"/>
      <c r="AB77" s="493"/>
      <c r="AC77" s="493"/>
      <c r="AD77" s="493"/>
      <c r="AE77" s="493"/>
      <c r="AF77" s="493"/>
      <c r="AG77" s="493"/>
      <c r="AH77" s="493"/>
      <c r="AI77" s="328"/>
      <c r="AJ77" s="328"/>
    </row>
    <row r="78" spans="1:36" ht="12.75" customHeight="1">
      <c r="A78" s="328"/>
      <c r="B78" s="351"/>
      <c r="C78" s="493"/>
      <c r="D78" s="493"/>
      <c r="E78" s="493"/>
      <c r="F78" s="493"/>
      <c r="G78" s="493"/>
      <c r="H78" s="493"/>
      <c r="I78" s="493"/>
      <c r="J78" s="493"/>
      <c r="K78" s="493"/>
      <c r="L78" s="493"/>
      <c r="M78" s="493"/>
      <c r="N78" s="493"/>
      <c r="O78" s="493"/>
      <c r="P78" s="493"/>
      <c r="Q78" s="493"/>
      <c r="R78" s="493"/>
      <c r="S78" s="493"/>
      <c r="T78" s="493"/>
      <c r="U78" s="493"/>
      <c r="V78" s="493"/>
      <c r="W78" s="493"/>
      <c r="X78" s="493"/>
      <c r="Y78" s="493"/>
      <c r="Z78" s="493"/>
      <c r="AA78" s="493"/>
      <c r="AB78" s="493"/>
      <c r="AC78" s="493"/>
      <c r="AD78" s="493"/>
      <c r="AE78" s="493"/>
      <c r="AF78" s="493"/>
      <c r="AG78" s="493"/>
      <c r="AH78" s="493"/>
      <c r="AI78" s="328"/>
      <c r="AJ78" s="328"/>
    </row>
    <row r="79" spans="1:36" ht="5.25" customHeight="1">
      <c r="A79" s="328"/>
      <c r="B79" s="351"/>
      <c r="C79" s="354"/>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28"/>
      <c r="AJ79" s="328"/>
    </row>
    <row r="80" spans="1:36" ht="15" customHeight="1">
      <c r="A80" s="328"/>
      <c r="B80" s="351" t="s">
        <v>736</v>
      </c>
      <c r="C80" s="493" t="s">
        <v>737</v>
      </c>
      <c r="D80" s="493"/>
      <c r="E80" s="493"/>
      <c r="F80" s="493"/>
      <c r="G80" s="493"/>
      <c r="H80" s="493"/>
      <c r="I80" s="493"/>
      <c r="J80" s="493"/>
      <c r="K80" s="493"/>
      <c r="L80" s="493"/>
      <c r="M80" s="493"/>
      <c r="N80" s="493"/>
      <c r="O80" s="493"/>
      <c r="P80" s="493"/>
      <c r="Q80" s="493"/>
      <c r="R80" s="493"/>
      <c r="S80" s="493"/>
      <c r="T80" s="493"/>
      <c r="U80" s="493"/>
      <c r="V80" s="493"/>
      <c r="W80" s="493"/>
      <c r="X80" s="493"/>
      <c r="Y80" s="493"/>
      <c r="Z80" s="493"/>
      <c r="AA80" s="493"/>
      <c r="AB80" s="493"/>
      <c r="AC80" s="493"/>
      <c r="AD80" s="493"/>
      <c r="AE80" s="493"/>
      <c r="AF80" s="493"/>
      <c r="AG80" s="493"/>
      <c r="AH80" s="493"/>
      <c r="AI80" s="328"/>
      <c r="AJ80" s="328"/>
    </row>
    <row r="81" spans="1:36" ht="15" customHeight="1">
      <c r="A81" s="328"/>
      <c r="B81" s="328"/>
      <c r="C81" s="493"/>
      <c r="D81" s="493"/>
      <c r="E81" s="493"/>
      <c r="F81" s="493"/>
      <c r="G81" s="493"/>
      <c r="H81" s="493"/>
      <c r="I81" s="493"/>
      <c r="J81" s="493"/>
      <c r="K81" s="493"/>
      <c r="L81" s="493"/>
      <c r="M81" s="493"/>
      <c r="N81" s="493"/>
      <c r="O81" s="493"/>
      <c r="P81" s="493"/>
      <c r="Q81" s="493"/>
      <c r="R81" s="493"/>
      <c r="S81" s="493"/>
      <c r="T81" s="493"/>
      <c r="U81" s="493"/>
      <c r="V81" s="493"/>
      <c r="W81" s="493"/>
      <c r="X81" s="493"/>
      <c r="Y81" s="493"/>
      <c r="Z81" s="493"/>
      <c r="AA81" s="493"/>
      <c r="AB81" s="493"/>
      <c r="AC81" s="493"/>
      <c r="AD81" s="493"/>
      <c r="AE81" s="493"/>
      <c r="AF81" s="493"/>
      <c r="AG81" s="493"/>
      <c r="AH81" s="493"/>
      <c r="AI81" s="328"/>
      <c r="AJ81" s="328"/>
    </row>
    <row r="82" spans="1:36" ht="5.25" customHeight="1">
      <c r="A82" s="328"/>
      <c r="B82" s="351"/>
      <c r="C82" s="354"/>
      <c r="D82" s="354"/>
      <c r="E82" s="354"/>
      <c r="F82" s="354"/>
      <c r="G82" s="354"/>
      <c r="H82" s="354"/>
      <c r="I82" s="354"/>
      <c r="J82" s="354"/>
      <c r="K82" s="354"/>
      <c r="L82" s="354"/>
      <c r="M82" s="354"/>
      <c r="N82" s="354"/>
      <c r="O82" s="354"/>
      <c r="P82" s="354"/>
      <c r="Q82" s="354"/>
      <c r="R82" s="354"/>
      <c r="S82" s="354"/>
      <c r="T82" s="354"/>
      <c r="U82" s="354"/>
      <c r="V82" s="354"/>
      <c r="W82" s="354"/>
      <c r="X82" s="354"/>
      <c r="Y82" s="354"/>
      <c r="Z82" s="354"/>
      <c r="AA82" s="354"/>
      <c r="AB82" s="354"/>
      <c r="AC82" s="354"/>
      <c r="AD82" s="354"/>
      <c r="AE82" s="354"/>
      <c r="AF82" s="354"/>
      <c r="AG82" s="354"/>
      <c r="AH82" s="354"/>
      <c r="AI82" s="328"/>
      <c r="AJ82" s="328"/>
    </row>
    <row r="83" spans="1:36" ht="15" customHeight="1">
      <c r="A83" s="328"/>
      <c r="B83" s="351" t="s">
        <v>738</v>
      </c>
      <c r="C83" s="493" t="s">
        <v>753</v>
      </c>
      <c r="D83" s="493"/>
      <c r="E83" s="493"/>
      <c r="F83" s="493"/>
      <c r="G83" s="493"/>
      <c r="H83" s="493"/>
      <c r="I83" s="493"/>
      <c r="J83" s="493"/>
      <c r="K83" s="493"/>
      <c r="L83" s="493"/>
      <c r="M83" s="493"/>
      <c r="N83" s="493"/>
      <c r="O83" s="493"/>
      <c r="P83" s="493"/>
      <c r="Q83" s="493"/>
      <c r="R83" s="493"/>
      <c r="S83" s="493"/>
      <c r="T83" s="493"/>
      <c r="U83" s="493"/>
      <c r="V83" s="493"/>
      <c r="W83" s="493"/>
      <c r="X83" s="493"/>
      <c r="Y83" s="493"/>
      <c r="Z83" s="493"/>
      <c r="AA83" s="493"/>
      <c r="AB83" s="493"/>
      <c r="AC83" s="493"/>
      <c r="AD83" s="493"/>
      <c r="AE83" s="493"/>
      <c r="AF83" s="493"/>
      <c r="AG83" s="493"/>
      <c r="AH83" s="493"/>
      <c r="AI83" s="328"/>
      <c r="AJ83" s="328"/>
    </row>
    <row r="84" spans="1:36" ht="15" customHeight="1">
      <c r="A84" s="328"/>
      <c r="B84" s="328"/>
      <c r="C84" s="493"/>
      <c r="D84" s="493"/>
      <c r="E84" s="493"/>
      <c r="F84" s="493"/>
      <c r="G84" s="493"/>
      <c r="H84" s="493"/>
      <c r="I84" s="493"/>
      <c r="J84" s="493"/>
      <c r="K84" s="493"/>
      <c r="L84" s="493"/>
      <c r="M84" s="493"/>
      <c r="N84" s="493"/>
      <c r="O84" s="493"/>
      <c r="P84" s="493"/>
      <c r="Q84" s="493"/>
      <c r="R84" s="493"/>
      <c r="S84" s="493"/>
      <c r="T84" s="493"/>
      <c r="U84" s="493"/>
      <c r="V84" s="493"/>
      <c r="W84" s="493"/>
      <c r="X84" s="493"/>
      <c r="Y84" s="493"/>
      <c r="Z84" s="493"/>
      <c r="AA84" s="493"/>
      <c r="AB84" s="493"/>
      <c r="AC84" s="493"/>
      <c r="AD84" s="493"/>
      <c r="AE84" s="493"/>
      <c r="AF84" s="493"/>
      <c r="AG84" s="493"/>
      <c r="AH84" s="493"/>
      <c r="AI84" s="328"/>
      <c r="AJ84" s="328"/>
    </row>
    <row r="85" spans="1:36" ht="3.75" customHeight="1">
      <c r="A85" s="328"/>
      <c r="B85" s="328"/>
      <c r="C85" s="355"/>
      <c r="D85" s="355"/>
      <c r="E85" s="355"/>
      <c r="F85" s="355"/>
      <c r="G85" s="355"/>
      <c r="H85" s="35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c r="AH85" s="355"/>
      <c r="AI85" s="328"/>
      <c r="AJ85" s="328"/>
    </row>
    <row r="86" spans="1:36" ht="15" customHeight="1">
      <c r="A86" s="328"/>
      <c r="B86" s="352" t="s">
        <v>739</v>
      </c>
      <c r="C86" s="493" t="s">
        <v>749</v>
      </c>
      <c r="D86" s="493"/>
      <c r="E86" s="493"/>
      <c r="F86" s="493"/>
      <c r="G86" s="493"/>
      <c r="H86" s="493"/>
      <c r="I86" s="493"/>
      <c r="J86" s="493"/>
      <c r="K86" s="493"/>
      <c r="L86" s="493"/>
      <c r="M86" s="493"/>
      <c r="N86" s="493"/>
      <c r="O86" s="493"/>
      <c r="P86" s="493"/>
      <c r="Q86" s="493"/>
      <c r="R86" s="493"/>
      <c r="S86" s="493"/>
      <c r="T86" s="493"/>
      <c r="U86" s="493"/>
      <c r="V86" s="493"/>
      <c r="W86" s="493"/>
      <c r="X86" s="493"/>
      <c r="Y86" s="493"/>
      <c r="Z86" s="493"/>
      <c r="AA86" s="493"/>
      <c r="AB86" s="493"/>
      <c r="AC86" s="493"/>
      <c r="AD86" s="493"/>
      <c r="AE86" s="493"/>
      <c r="AF86" s="493"/>
      <c r="AG86" s="493"/>
      <c r="AH86" s="354"/>
      <c r="AI86" s="328"/>
      <c r="AJ86" s="328"/>
    </row>
    <row r="87" spans="1:36" ht="5.25" customHeight="1">
      <c r="A87" s="328"/>
      <c r="B87" s="351"/>
      <c r="C87" s="354"/>
      <c r="D87" s="354"/>
      <c r="E87" s="354"/>
      <c r="F87" s="354"/>
      <c r="G87" s="354"/>
      <c r="H87" s="354"/>
      <c r="I87" s="354"/>
      <c r="J87" s="354"/>
      <c r="K87" s="354"/>
      <c r="L87" s="354"/>
      <c r="M87" s="354"/>
      <c r="N87" s="354"/>
      <c r="O87" s="354"/>
      <c r="P87" s="354"/>
      <c r="Q87" s="354"/>
      <c r="R87" s="354"/>
      <c r="S87" s="354"/>
      <c r="T87" s="354"/>
      <c r="U87" s="354"/>
      <c r="V87" s="354"/>
      <c r="W87" s="354"/>
      <c r="X87" s="354"/>
      <c r="Y87" s="354"/>
      <c r="Z87" s="354"/>
      <c r="AA87" s="354"/>
      <c r="AB87" s="354"/>
      <c r="AC87" s="354"/>
      <c r="AD87" s="354"/>
      <c r="AE87" s="354"/>
      <c r="AF87" s="354"/>
      <c r="AG87" s="354"/>
      <c r="AH87" s="354"/>
      <c r="AI87" s="328"/>
      <c r="AJ87" s="328"/>
    </row>
    <row r="88" spans="1:36" ht="12.75" customHeight="1">
      <c r="A88" s="328"/>
      <c r="B88" s="351" t="s">
        <v>740</v>
      </c>
      <c r="C88" s="493" t="s">
        <v>754</v>
      </c>
      <c r="D88" s="493"/>
      <c r="E88" s="493"/>
      <c r="F88" s="493"/>
      <c r="G88" s="493"/>
      <c r="H88" s="493"/>
      <c r="I88" s="493"/>
      <c r="J88" s="493"/>
      <c r="K88" s="493"/>
      <c r="L88" s="493"/>
      <c r="M88" s="493"/>
      <c r="N88" s="493"/>
      <c r="O88" s="493"/>
      <c r="P88" s="493"/>
      <c r="Q88" s="493"/>
      <c r="R88" s="493"/>
      <c r="S88" s="493"/>
      <c r="T88" s="493"/>
      <c r="U88" s="493"/>
      <c r="V88" s="493"/>
      <c r="W88" s="493"/>
      <c r="X88" s="493"/>
      <c r="Y88" s="493"/>
      <c r="Z88" s="493"/>
      <c r="AA88" s="493"/>
      <c r="AB88" s="493"/>
      <c r="AC88" s="493"/>
      <c r="AD88" s="493"/>
      <c r="AE88" s="493"/>
      <c r="AF88" s="493"/>
      <c r="AG88" s="493"/>
      <c r="AH88" s="493"/>
      <c r="AI88" s="328"/>
      <c r="AJ88" s="328"/>
    </row>
    <row r="89" spans="1:36" ht="12.75" customHeight="1">
      <c r="A89" s="328"/>
      <c r="B89" s="328"/>
      <c r="C89" s="493"/>
      <c r="D89" s="493"/>
      <c r="E89" s="493"/>
      <c r="F89" s="493"/>
      <c r="G89" s="493"/>
      <c r="H89" s="493"/>
      <c r="I89" s="493"/>
      <c r="J89" s="493"/>
      <c r="K89" s="493"/>
      <c r="L89" s="493"/>
      <c r="M89" s="493"/>
      <c r="N89" s="493"/>
      <c r="O89" s="493"/>
      <c r="P89" s="493"/>
      <c r="Q89" s="493"/>
      <c r="R89" s="493"/>
      <c r="S89" s="493"/>
      <c r="T89" s="493"/>
      <c r="U89" s="493"/>
      <c r="V89" s="493"/>
      <c r="W89" s="493"/>
      <c r="X89" s="493"/>
      <c r="Y89" s="493"/>
      <c r="Z89" s="493"/>
      <c r="AA89" s="493"/>
      <c r="AB89" s="493"/>
      <c r="AC89" s="493"/>
      <c r="AD89" s="493"/>
      <c r="AE89" s="493"/>
      <c r="AF89" s="493"/>
      <c r="AG89" s="493"/>
      <c r="AH89" s="493"/>
      <c r="AI89" s="328"/>
      <c r="AJ89" s="328"/>
    </row>
    <row r="90" spans="1:36" ht="15" customHeight="1">
      <c r="A90" s="328"/>
      <c r="B90" s="328"/>
      <c r="C90" s="493"/>
      <c r="D90" s="493"/>
      <c r="E90" s="493"/>
      <c r="F90" s="493"/>
      <c r="G90" s="493"/>
      <c r="H90" s="493"/>
      <c r="I90" s="493"/>
      <c r="J90" s="493"/>
      <c r="K90" s="493"/>
      <c r="L90" s="493"/>
      <c r="M90" s="493"/>
      <c r="N90" s="493"/>
      <c r="O90" s="493"/>
      <c r="P90" s="493"/>
      <c r="Q90" s="493"/>
      <c r="R90" s="493"/>
      <c r="S90" s="493"/>
      <c r="T90" s="493"/>
      <c r="U90" s="493"/>
      <c r="V90" s="493"/>
      <c r="W90" s="493"/>
      <c r="X90" s="493"/>
      <c r="Y90" s="493"/>
      <c r="Z90" s="493"/>
      <c r="AA90" s="493"/>
      <c r="AB90" s="493"/>
      <c r="AC90" s="493"/>
      <c r="AD90" s="493"/>
      <c r="AE90" s="493"/>
      <c r="AF90" s="493"/>
      <c r="AG90" s="493"/>
      <c r="AH90" s="493"/>
      <c r="AI90" s="328"/>
      <c r="AJ90" s="328"/>
    </row>
    <row r="91" spans="1:36" ht="12" customHeight="1">
      <c r="A91" s="328"/>
      <c r="B91" s="351"/>
      <c r="C91" s="493"/>
      <c r="D91" s="493"/>
      <c r="E91" s="493"/>
      <c r="F91" s="493"/>
      <c r="G91" s="493"/>
      <c r="H91" s="493"/>
      <c r="I91" s="493"/>
      <c r="J91" s="493"/>
      <c r="K91" s="493"/>
      <c r="L91" s="493"/>
      <c r="M91" s="493"/>
      <c r="N91" s="493"/>
      <c r="O91" s="493"/>
      <c r="P91" s="493"/>
      <c r="Q91" s="493"/>
      <c r="R91" s="493"/>
      <c r="S91" s="493"/>
      <c r="T91" s="493"/>
      <c r="U91" s="493"/>
      <c r="V91" s="493"/>
      <c r="W91" s="493"/>
      <c r="X91" s="493"/>
      <c r="Y91" s="493"/>
      <c r="Z91" s="493"/>
      <c r="AA91" s="493"/>
      <c r="AB91" s="493"/>
      <c r="AC91" s="493"/>
      <c r="AD91" s="493"/>
      <c r="AE91" s="493"/>
      <c r="AF91" s="493"/>
      <c r="AG91" s="493"/>
      <c r="AH91" s="493"/>
      <c r="AI91" s="328"/>
      <c r="AJ91" s="328"/>
    </row>
    <row r="92" spans="1:36" ht="11.25" customHeight="1">
      <c r="A92" s="328"/>
      <c r="B92" s="351"/>
      <c r="C92" s="493"/>
      <c r="D92" s="493"/>
      <c r="E92" s="493"/>
      <c r="F92" s="493"/>
      <c r="G92" s="493"/>
      <c r="H92" s="493"/>
      <c r="I92" s="493"/>
      <c r="J92" s="493"/>
      <c r="K92" s="493"/>
      <c r="L92" s="493"/>
      <c r="M92" s="493"/>
      <c r="N92" s="493"/>
      <c r="O92" s="493"/>
      <c r="P92" s="493"/>
      <c r="Q92" s="493"/>
      <c r="R92" s="493"/>
      <c r="S92" s="493"/>
      <c r="T92" s="493"/>
      <c r="U92" s="493"/>
      <c r="V92" s="493"/>
      <c r="W92" s="493"/>
      <c r="X92" s="493"/>
      <c r="Y92" s="493"/>
      <c r="Z92" s="493"/>
      <c r="AA92" s="493"/>
      <c r="AB92" s="493"/>
      <c r="AC92" s="493"/>
      <c r="AD92" s="493"/>
      <c r="AE92" s="493"/>
      <c r="AF92" s="493"/>
      <c r="AG92" s="493"/>
      <c r="AH92" s="493"/>
      <c r="AI92" s="328"/>
      <c r="AJ92" s="328"/>
    </row>
    <row r="93" spans="1:36" ht="5.25" customHeight="1">
      <c r="A93" s="328"/>
      <c r="B93" s="351"/>
      <c r="C93" s="354"/>
      <c r="D93" s="354"/>
      <c r="E93" s="354"/>
      <c r="F93" s="354"/>
      <c r="G93" s="354"/>
      <c r="H93" s="354"/>
      <c r="I93" s="354"/>
      <c r="J93" s="354"/>
      <c r="K93" s="354"/>
      <c r="L93" s="354"/>
      <c r="M93" s="354"/>
      <c r="N93" s="354"/>
      <c r="O93" s="354"/>
      <c r="P93" s="354"/>
      <c r="Q93" s="354"/>
      <c r="R93" s="354"/>
      <c r="S93" s="354"/>
      <c r="T93" s="354"/>
      <c r="U93" s="354"/>
      <c r="V93" s="354"/>
      <c r="W93" s="354"/>
      <c r="X93" s="354"/>
      <c r="Y93" s="354"/>
      <c r="Z93" s="354"/>
      <c r="AA93" s="354"/>
      <c r="AB93" s="354"/>
      <c r="AC93" s="354"/>
      <c r="AD93" s="354"/>
      <c r="AE93" s="354"/>
      <c r="AF93" s="354"/>
      <c r="AG93" s="354"/>
      <c r="AH93" s="354"/>
      <c r="AI93" s="328"/>
      <c r="AJ93" s="328"/>
    </row>
    <row r="94" spans="1:36" ht="15" customHeight="1">
      <c r="A94" s="328"/>
      <c r="B94" s="351" t="s">
        <v>741</v>
      </c>
      <c r="C94" s="493" t="s">
        <v>742</v>
      </c>
      <c r="D94" s="493"/>
      <c r="E94" s="493"/>
      <c r="F94" s="493"/>
      <c r="G94" s="493"/>
      <c r="H94" s="493"/>
      <c r="I94" s="493"/>
      <c r="J94" s="493"/>
      <c r="K94" s="493"/>
      <c r="L94" s="493"/>
      <c r="M94" s="493"/>
      <c r="N94" s="493"/>
      <c r="O94" s="493"/>
      <c r="P94" s="493"/>
      <c r="Q94" s="493"/>
      <c r="R94" s="493"/>
      <c r="S94" s="493"/>
      <c r="T94" s="493"/>
      <c r="U94" s="493"/>
      <c r="V94" s="493"/>
      <c r="W94" s="493"/>
      <c r="X94" s="493"/>
      <c r="Y94" s="493"/>
      <c r="Z94" s="493"/>
      <c r="AA94" s="493"/>
      <c r="AB94" s="493"/>
      <c r="AC94" s="493"/>
      <c r="AD94" s="493"/>
      <c r="AE94" s="493"/>
      <c r="AF94" s="493"/>
      <c r="AG94" s="493"/>
      <c r="AH94" s="493"/>
      <c r="AI94" s="328"/>
      <c r="AJ94" s="328"/>
    </row>
    <row r="95" spans="1:36" ht="15" customHeight="1">
      <c r="A95" s="328"/>
      <c r="B95" s="328"/>
      <c r="C95" s="493"/>
      <c r="D95" s="493"/>
      <c r="E95" s="493"/>
      <c r="F95" s="493"/>
      <c r="G95" s="493"/>
      <c r="H95" s="493"/>
      <c r="I95" s="493"/>
      <c r="J95" s="493"/>
      <c r="K95" s="493"/>
      <c r="L95" s="493"/>
      <c r="M95" s="493"/>
      <c r="N95" s="493"/>
      <c r="O95" s="493"/>
      <c r="P95" s="493"/>
      <c r="Q95" s="493"/>
      <c r="R95" s="493"/>
      <c r="S95" s="493"/>
      <c r="T95" s="493"/>
      <c r="U95" s="493"/>
      <c r="V95" s="493"/>
      <c r="W95" s="493"/>
      <c r="X95" s="493"/>
      <c r="Y95" s="493"/>
      <c r="Z95" s="493"/>
      <c r="AA95" s="493"/>
      <c r="AB95" s="493"/>
      <c r="AC95" s="493"/>
      <c r="AD95" s="493"/>
      <c r="AE95" s="493"/>
      <c r="AF95" s="493"/>
      <c r="AG95" s="493"/>
      <c r="AH95" s="493"/>
      <c r="AI95" s="328"/>
      <c r="AJ95" s="328"/>
    </row>
    <row r="96" spans="1:36" ht="6" customHeight="1">
      <c r="A96" s="328"/>
      <c r="B96" s="351"/>
      <c r="C96" s="354"/>
      <c r="D96" s="354"/>
      <c r="E96" s="354"/>
      <c r="F96" s="354"/>
      <c r="G96" s="354"/>
      <c r="H96" s="354"/>
      <c r="I96" s="354"/>
      <c r="J96" s="354"/>
      <c r="K96" s="354"/>
      <c r="L96" s="354"/>
      <c r="M96" s="354"/>
      <c r="N96" s="354"/>
      <c r="O96" s="354"/>
      <c r="P96" s="354"/>
      <c r="Q96" s="354"/>
      <c r="R96" s="354"/>
      <c r="S96" s="354"/>
      <c r="T96" s="354"/>
      <c r="U96" s="354"/>
      <c r="V96" s="354"/>
      <c r="W96" s="354"/>
      <c r="X96" s="354"/>
      <c r="Y96" s="354"/>
      <c r="Z96" s="354"/>
      <c r="AA96" s="354"/>
      <c r="AB96" s="354"/>
      <c r="AC96" s="354"/>
      <c r="AD96" s="354"/>
      <c r="AE96" s="354"/>
      <c r="AF96" s="354"/>
      <c r="AG96" s="354"/>
      <c r="AH96" s="354"/>
      <c r="AI96" s="328"/>
      <c r="AJ96" s="328"/>
    </row>
    <row r="97" spans="1:36" ht="15" customHeight="1">
      <c r="A97" s="328"/>
      <c r="B97" s="351" t="s">
        <v>743</v>
      </c>
      <c r="C97" s="493" t="s">
        <v>750</v>
      </c>
      <c r="D97" s="493"/>
      <c r="E97" s="493"/>
      <c r="F97" s="493"/>
      <c r="G97" s="493"/>
      <c r="H97" s="493"/>
      <c r="I97" s="493"/>
      <c r="J97" s="493"/>
      <c r="K97" s="493"/>
      <c r="L97" s="493"/>
      <c r="M97" s="493"/>
      <c r="N97" s="493"/>
      <c r="O97" s="493"/>
      <c r="P97" s="493"/>
      <c r="Q97" s="493"/>
      <c r="R97" s="493"/>
      <c r="S97" s="493"/>
      <c r="T97" s="493"/>
      <c r="U97" s="493"/>
      <c r="V97" s="493"/>
      <c r="W97" s="493"/>
      <c r="X97" s="493"/>
      <c r="Y97" s="493"/>
      <c r="Z97" s="493"/>
      <c r="AA97" s="493"/>
      <c r="AB97" s="493"/>
      <c r="AC97" s="493"/>
      <c r="AD97" s="493"/>
      <c r="AE97" s="493"/>
      <c r="AF97" s="493"/>
      <c r="AG97" s="493"/>
      <c r="AH97" s="493"/>
      <c r="AI97" s="328"/>
      <c r="AJ97" s="328"/>
    </row>
    <row r="98" spans="1:36" ht="15" customHeight="1">
      <c r="A98" s="328"/>
      <c r="B98" s="328"/>
      <c r="C98" s="493"/>
      <c r="D98" s="493"/>
      <c r="E98" s="493"/>
      <c r="F98" s="493"/>
      <c r="G98" s="493"/>
      <c r="H98" s="493"/>
      <c r="I98" s="493"/>
      <c r="J98" s="493"/>
      <c r="K98" s="493"/>
      <c r="L98" s="493"/>
      <c r="M98" s="493"/>
      <c r="N98" s="493"/>
      <c r="O98" s="493"/>
      <c r="P98" s="493"/>
      <c r="Q98" s="493"/>
      <c r="R98" s="493"/>
      <c r="S98" s="493"/>
      <c r="T98" s="493"/>
      <c r="U98" s="493"/>
      <c r="V98" s="493"/>
      <c r="W98" s="493"/>
      <c r="X98" s="493"/>
      <c r="Y98" s="493"/>
      <c r="Z98" s="493"/>
      <c r="AA98" s="493"/>
      <c r="AB98" s="493"/>
      <c r="AC98" s="493"/>
      <c r="AD98" s="493"/>
      <c r="AE98" s="493"/>
      <c r="AF98" s="493"/>
      <c r="AG98" s="493"/>
      <c r="AH98" s="493"/>
      <c r="AI98" s="328"/>
      <c r="AJ98" s="328"/>
    </row>
    <row r="99" spans="1:36" ht="15" customHeight="1">
      <c r="A99" s="328"/>
      <c r="B99" s="328"/>
      <c r="C99" s="493"/>
      <c r="D99" s="493"/>
      <c r="E99" s="493"/>
      <c r="F99" s="493"/>
      <c r="G99" s="493"/>
      <c r="H99" s="493"/>
      <c r="I99" s="493"/>
      <c r="J99" s="493"/>
      <c r="K99" s="493"/>
      <c r="L99" s="493"/>
      <c r="M99" s="493"/>
      <c r="N99" s="493"/>
      <c r="O99" s="493"/>
      <c r="P99" s="493"/>
      <c r="Q99" s="493"/>
      <c r="R99" s="493"/>
      <c r="S99" s="493"/>
      <c r="T99" s="493"/>
      <c r="U99" s="493"/>
      <c r="V99" s="493"/>
      <c r="W99" s="493"/>
      <c r="X99" s="493"/>
      <c r="Y99" s="493"/>
      <c r="Z99" s="493"/>
      <c r="AA99" s="493"/>
      <c r="AB99" s="493"/>
      <c r="AC99" s="493"/>
      <c r="AD99" s="493"/>
      <c r="AE99" s="493"/>
      <c r="AF99" s="493"/>
      <c r="AG99" s="493"/>
      <c r="AH99" s="493"/>
      <c r="AI99" s="328"/>
      <c r="AJ99" s="328"/>
    </row>
    <row r="100" spans="1:36" ht="15" customHeight="1">
      <c r="A100" s="328"/>
      <c r="B100" s="328"/>
      <c r="C100" s="493"/>
      <c r="D100" s="493"/>
      <c r="E100" s="493"/>
      <c r="F100" s="493"/>
      <c r="G100" s="493"/>
      <c r="H100" s="493"/>
      <c r="I100" s="493"/>
      <c r="J100" s="493"/>
      <c r="K100" s="493"/>
      <c r="L100" s="493"/>
      <c r="M100" s="493"/>
      <c r="N100" s="493"/>
      <c r="O100" s="493"/>
      <c r="P100" s="493"/>
      <c r="Q100" s="493"/>
      <c r="R100" s="493"/>
      <c r="S100" s="493"/>
      <c r="T100" s="493"/>
      <c r="U100" s="493"/>
      <c r="V100" s="493"/>
      <c r="W100" s="493"/>
      <c r="X100" s="493"/>
      <c r="Y100" s="493"/>
      <c r="Z100" s="493"/>
      <c r="AA100" s="493"/>
      <c r="AB100" s="493"/>
      <c r="AC100" s="493"/>
      <c r="AD100" s="493"/>
      <c r="AE100" s="493"/>
      <c r="AF100" s="493"/>
      <c r="AG100" s="493"/>
      <c r="AH100" s="493"/>
      <c r="AI100" s="328"/>
      <c r="AJ100" s="328"/>
    </row>
    <row r="101" spans="1:36" ht="13.5" customHeight="1">
      <c r="A101" s="328"/>
      <c r="B101" s="328"/>
      <c r="C101" s="493"/>
      <c r="D101" s="493"/>
      <c r="E101" s="493"/>
      <c r="F101" s="493"/>
      <c r="G101" s="493"/>
      <c r="H101" s="493"/>
      <c r="I101" s="493"/>
      <c r="J101" s="493"/>
      <c r="K101" s="493"/>
      <c r="L101" s="493"/>
      <c r="M101" s="493"/>
      <c r="N101" s="493"/>
      <c r="O101" s="493"/>
      <c r="P101" s="493"/>
      <c r="Q101" s="493"/>
      <c r="R101" s="493"/>
      <c r="S101" s="493"/>
      <c r="T101" s="493"/>
      <c r="U101" s="493"/>
      <c r="V101" s="493"/>
      <c r="W101" s="493"/>
      <c r="X101" s="493"/>
      <c r="Y101" s="493"/>
      <c r="Z101" s="493"/>
      <c r="AA101" s="493"/>
      <c r="AB101" s="493"/>
      <c r="AC101" s="493"/>
      <c r="AD101" s="493"/>
      <c r="AE101" s="493"/>
      <c r="AF101" s="493"/>
      <c r="AG101" s="493"/>
      <c r="AH101" s="493"/>
      <c r="AI101" s="328"/>
      <c r="AJ101" s="328"/>
    </row>
    <row r="102" spans="1:36" ht="15" customHeight="1">
      <c r="A102" s="328"/>
      <c r="B102" s="351"/>
      <c r="C102" s="493"/>
      <c r="D102" s="493"/>
      <c r="E102" s="493"/>
      <c r="F102" s="493"/>
      <c r="G102" s="493"/>
      <c r="H102" s="493"/>
      <c r="I102" s="493"/>
      <c r="J102" s="493"/>
      <c r="K102" s="493"/>
      <c r="L102" s="493"/>
      <c r="M102" s="493"/>
      <c r="N102" s="493"/>
      <c r="O102" s="493"/>
      <c r="P102" s="493"/>
      <c r="Q102" s="493"/>
      <c r="R102" s="493"/>
      <c r="S102" s="493"/>
      <c r="T102" s="493"/>
      <c r="U102" s="493"/>
      <c r="V102" s="493"/>
      <c r="W102" s="493"/>
      <c r="X102" s="493"/>
      <c r="Y102" s="493"/>
      <c r="Z102" s="493"/>
      <c r="AA102" s="493"/>
      <c r="AB102" s="493"/>
      <c r="AC102" s="493"/>
      <c r="AD102" s="493"/>
      <c r="AE102" s="493"/>
      <c r="AF102" s="493"/>
      <c r="AG102" s="493"/>
      <c r="AH102" s="493"/>
      <c r="AI102" s="328"/>
      <c r="AJ102" s="328"/>
    </row>
    <row r="103" spans="1:36" ht="12" customHeight="1">
      <c r="A103" s="328"/>
      <c r="B103" s="328"/>
      <c r="C103" s="493"/>
      <c r="D103" s="493"/>
      <c r="E103" s="493"/>
      <c r="F103" s="493"/>
      <c r="G103" s="493"/>
      <c r="H103" s="493"/>
      <c r="I103" s="493"/>
      <c r="J103" s="493"/>
      <c r="K103" s="493"/>
      <c r="L103" s="493"/>
      <c r="M103" s="493"/>
      <c r="N103" s="493"/>
      <c r="O103" s="493"/>
      <c r="P103" s="493"/>
      <c r="Q103" s="493"/>
      <c r="R103" s="493"/>
      <c r="S103" s="493"/>
      <c r="T103" s="493"/>
      <c r="U103" s="493"/>
      <c r="V103" s="493"/>
      <c r="W103" s="493"/>
      <c r="X103" s="493"/>
      <c r="Y103" s="493"/>
      <c r="Z103" s="493"/>
      <c r="AA103" s="493"/>
      <c r="AB103" s="493"/>
      <c r="AC103" s="493"/>
      <c r="AD103" s="493"/>
      <c r="AE103" s="493"/>
      <c r="AF103" s="493"/>
      <c r="AG103" s="493"/>
      <c r="AH103" s="493"/>
      <c r="AI103" s="328"/>
      <c r="AJ103" s="328"/>
    </row>
    <row r="104" spans="1:36" ht="5.25" customHeight="1">
      <c r="A104" s="328"/>
      <c r="B104" s="328"/>
      <c r="C104" s="355"/>
      <c r="D104" s="355"/>
      <c r="E104" s="355"/>
      <c r="F104" s="355"/>
      <c r="G104" s="355"/>
      <c r="H104" s="355"/>
      <c r="I104" s="355"/>
      <c r="J104" s="355"/>
      <c r="K104" s="355"/>
      <c r="L104" s="355"/>
      <c r="M104" s="355"/>
      <c r="N104" s="355"/>
      <c r="O104" s="355"/>
      <c r="P104" s="355"/>
      <c r="Q104" s="355"/>
      <c r="R104" s="355"/>
      <c r="S104" s="355"/>
      <c r="T104" s="355"/>
      <c r="U104" s="355"/>
      <c r="V104" s="355"/>
      <c r="W104" s="355"/>
      <c r="X104" s="355"/>
      <c r="Y104" s="355"/>
      <c r="Z104" s="355"/>
      <c r="AA104" s="355"/>
      <c r="AB104" s="355"/>
      <c r="AC104" s="355"/>
      <c r="AD104" s="355"/>
      <c r="AE104" s="355"/>
      <c r="AF104" s="355"/>
      <c r="AG104" s="355"/>
      <c r="AH104" s="355"/>
      <c r="AI104" s="328"/>
      <c r="AJ104" s="328"/>
    </row>
    <row r="105" spans="1:36" ht="15" customHeight="1">
      <c r="A105" s="328"/>
      <c r="B105" s="351" t="s">
        <v>745</v>
      </c>
      <c r="C105" s="502" t="s">
        <v>746</v>
      </c>
      <c r="D105" s="502"/>
      <c r="E105" s="502"/>
      <c r="F105" s="502"/>
      <c r="G105" s="502"/>
      <c r="H105" s="502"/>
      <c r="I105" s="502"/>
      <c r="J105" s="502"/>
      <c r="K105" s="502"/>
      <c r="L105" s="502"/>
      <c r="M105" s="502"/>
      <c r="N105" s="502"/>
      <c r="O105" s="502"/>
      <c r="P105" s="502"/>
      <c r="Q105" s="502"/>
      <c r="R105" s="502"/>
      <c r="S105" s="502"/>
      <c r="T105" s="502"/>
      <c r="U105" s="502"/>
      <c r="V105" s="502"/>
      <c r="W105" s="502"/>
      <c r="X105" s="502"/>
      <c r="Y105" s="502"/>
      <c r="Z105" s="502"/>
      <c r="AA105" s="502"/>
      <c r="AB105" s="502"/>
      <c r="AC105" s="502"/>
      <c r="AD105" s="502"/>
      <c r="AE105" s="502"/>
      <c r="AF105" s="502"/>
      <c r="AG105" s="502"/>
      <c r="AH105" s="502"/>
      <c r="AI105" s="328"/>
      <c r="AJ105" s="328"/>
    </row>
    <row r="106" spans="1:36" ht="15" customHeight="1">
      <c r="A106" s="328"/>
      <c r="B106" s="328"/>
      <c r="C106" s="353"/>
      <c r="D106" s="353"/>
      <c r="E106" s="353"/>
      <c r="F106" s="353"/>
      <c r="G106" s="353"/>
      <c r="H106" s="353"/>
      <c r="I106" s="353"/>
      <c r="J106" s="353"/>
      <c r="K106" s="353"/>
      <c r="L106" s="353"/>
      <c r="M106" s="353"/>
      <c r="N106" s="353"/>
      <c r="O106" s="353"/>
      <c r="P106" s="353"/>
      <c r="Q106" s="353"/>
      <c r="R106" s="353"/>
      <c r="S106" s="353"/>
      <c r="T106" s="353"/>
      <c r="U106" s="353"/>
      <c r="V106" s="353"/>
      <c r="W106" s="353"/>
      <c r="X106" s="353"/>
      <c r="Y106" s="353"/>
      <c r="Z106" s="353"/>
      <c r="AA106" s="353"/>
      <c r="AB106" s="353"/>
      <c r="AC106" s="353"/>
      <c r="AD106" s="353"/>
      <c r="AE106" s="353"/>
      <c r="AF106" s="353"/>
      <c r="AG106" s="353"/>
      <c r="AH106" s="353"/>
      <c r="AI106" s="328"/>
      <c r="AJ106" s="328"/>
    </row>
    <row r="107" spans="2:34" ht="15" customHeight="1">
      <c r="B107" s="351"/>
      <c r="C107" s="494"/>
      <c r="D107" s="494"/>
      <c r="E107" s="494"/>
      <c r="F107" s="494"/>
      <c r="G107" s="494"/>
      <c r="H107" s="494"/>
      <c r="I107" s="494"/>
      <c r="J107" s="494"/>
      <c r="K107" s="494"/>
      <c r="L107" s="494"/>
      <c r="M107" s="494"/>
      <c r="N107" s="494"/>
      <c r="O107" s="494"/>
      <c r="P107" s="494"/>
      <c r="Q107" s="494"/>
      <c r="R107" s="494"/>
      <c r="S107" s="494"/>
      <c r="T107" s="494"/>
      <c r="U107" s="494"/>
      <c r="V107" s="494"/>
      <c r="W107" s="494"/>
      <c r="X107" s="494"/>
      <c r="Y107" s="494"/>
      <c r="Z107" s="494"/>
      <c r="AA107" s="494"/>
      <c r="AB107" s="494"/>
      <c r="AC107" s="494"/>
      <c r="AD107" s="494"/>
      <c r="AE107" s="494"/>
      <c r="AF107" s="494"/>
      <c r="AG107" s="494"/>
      <c r="AH107" s="494"/>
    </row>
    <row r="108" spans="2:34" ht="15" customHeight="1">
      <c r="B108" s="328"/>
      <c r="C108" s="494"/>
      <c r="D108" s="494"/>
      <c r="E108" s="494"/>
      <c r="F108" s="494"/>
      <c r="G108" s="494"/>
      <c r="H108" s="494"/>
      <c r="I108" s="494"/>
      <c r="J108" s="494"/>
      <c r="K108" s="494"/>
      <c r="L108" s="494"/>
      <c r="M108" s="494"/>
      <c r="N108" s="494"/>
      <c r="O108" s="494"/>
      <c r="P108" s="494"/>
      <c r="Q108" s="494"/>
      <c r="R108" s="494"/>
      <c r="S108" s="494"/>
      <c r="T108" s="494"/>
      <c r="U108" s="494"/>
      <c r="V108" s="494"/>
      <c r="W108" s="494"/>
      <c r="X108" s="494"/>
      <c r="Y108" s="494"/>
      <c r="Z108" s="494"/>
      <c r="AA108" s="494"/>
      <c r="AB108" s="494"/>
      <c r="AC108" s="494"/>
      <c r="AD108" s="494"/>
      <c r="AE108" s="494"/>
      <c r="AF108" s="494"/>
      <c r="AG108" s="494"/>
      <c r="AH108" s="494"/>
    </row>
    <row r="65528" ht="15" customHeight="1">
      <c r="B65528" s="340"/>
    </row>
  </sheetData>
  <sheetProtection sheet="1" selectLockedCells="1"/>
  <mergeCells count="38">
    <mergeCell ref="E4:AG5"/>
    <mergeCell ref="C94:AH95"/>
    <mergeCell ref="C88:AH92"/>
    <mergeCell ref="C105:AH105"/>
    <mergeCell ref="C75:AH78"/>
    <mergeCell ref="Q43:R43"/>
    <mergeCell ref="AD43:AE43"/>
    <mergeCell ref="K45:AF45"/>
    <mergeCell ref="K46:AF46"/>
    <mergeCell ref="K47:AF47"/>
    <mergeCell ref="C80:AH81"/>
    <mergeCell ref="C83:AH84"/>
    <mergeCell ref="C86:AG86"/>
    <mergeCell ref="K48:AF48"/>
    <mergeCell ref="K49:AF49"/>
    <mergeCell ref="K50:AF50"/>
    <mergeCell ref="K51:AF51"/>
    <mergeCell ref="K52:AF52"/>
    <mergeCell ref="K53:AF53"/>
    <mergeCell ref="D55:AG68"/>
    <mergeCell ref="C71:AH73"/>
    <mergeCell ref="C107:AH108"/>
    <mergeCell ref="C97:AH103"/>
    <mergeCell ref="O11:Q11"/>
    <mergeCell ref="AB11:AD11"/>
    <mergeCell ref="O15:Q15"/>
    <mergeCell ref="AB15:AD15"/>
    <mergeCell ref="P21:R21"/>
    <mergeCell ref="AC21:AE21"/>
    <mergeCell ref="P26:R26"/>
    <mergeCell ref="AC26:AE26"/>
    <mergeCell ref="V38:X38"/>
    <mergeCell ref="P30:R30"/>
    <mergeCell ref="AC30:AE30"/>
    <mergeCell ref="P33:R33"/>
    <mergeCell ref="AC33:AE33"/>
    <mergeCell ref="P35:R35"/>
    <mergeCell ref="V37:X37"/>
  </mergeCells>
  <printOptions/>
  <pageMargins left="0.7086614173228347" right="0.7086614173228347" top="0.7480314960629921" bottom="0.7480314960629921" header="0.31496062992125984" footer="0.31496062992125984"/>
  <pageSetup blackAndWhite="1" horizontalDpi="600" verticalDpi="600" orientation="portrait" paperSize="9" scale="96" r:id="rId2"/>
  <rowBreaks count="1" manualBreakCount="1">
    <brk id="53" max="35" man="1"/>
  </rowBreaks>
  <legacyDrawing r:id="rId1"/>
</worksheet>
</file>

<file path=xl/worksheets/sheet9.xml><?xml version="1.0" encoding="utf-8"?>
<worksheet xmlns="http://schemas.openxmlformats.org/spreadsheetml/2006/main" xmlns:r="http://schemas.openxmlformats.org/officeDocument/2006/relationships">
  <sheetPr codeName="Sheet6"/>
  <dimension ref="A1:BV2571"/>
  <sheetViews>
    <sheetView view="pageBreakPreview" zoomScale="85" zoomScaleNormal="75" zoomScaleSheetLayoutView="85" zoomScalePageLayoutView="0" workbookViewId="0" topLeftCell="A1">
      <selection activeCell="H31" sqref="H31"/>
    </sheetView>
  </sheetViews>
  <sheetFormatPr defaultColWidth="9.140625" defaultRowHeight="15"/>
  <cols>
    <col min="1" max="6" width="4.140625" style="174" customWidth="1"/>
    <col min="7" max="7" width="4.00390625" style="174" customWidth="1"/>
    <col min="8" max="10" width="4.140625" style="174" customWidth="1"/>
    <col min="11" max="11" width="4.57421875" style="174" customWidth="1"/>
    <col min="12" max="26" width="4.140625" style="174" customWidth="1"/>
    <col min="27" max="27" width="3.57421875" style="174" customWidth="1"/>
    <col min="28" max="30" width="3.8515625" style="174" customWidth="1"/>
    <col min="31" max="37" width="3.57421875" style="174" customWidth="1"/>
    <col min="38" max="40" width="10.421875" style="174" customWidth="1"/>
    <col min="41" max="112" width="3.57421875" style="174" customWidth="1"/>
    <col min="113" max="16384" width="9.00390625" style="174" customWidth="1"/>
  </cols>
  <sheetData>
    <row r="1" spans="1:74" ht="24.75" customHeight="1">
      <c r="A1" s="167" t="s">
        <v>465</v>
      </c>
      <c r="B1" s="168"/>
      <c r="C1" s="169"/>
      <c r="D1" s="169"/>
      <c r="E1" s="169"/>
      <c r="F1" s="169"/>
      <c r="G1" s="169"/>
      <c r="H1" s="169"/>
      <c r="I1" s="169"/>
      <c r="J1" s="169"/>
      <c r="K1" s="169"/>
      <c r="L1" s="169"/>
      <c r="M1" s="169"/>
      <c r="N1" s="169"/>
      <c r="O1" s="169"/>
      <c r="P1" s="169"/>
      <c r="Q1" s="169"/>
      <c r="R1" s="169"/>
      <c r="S1" s="169"/>
      <c r="T1" s="169"/>
      <c r="U1" s="169"/>
      <c r="V1" s="169"/>
      <c r="W1" s="170"/>
      <c r="X1" s="169"/>
      <c r="Y1" s="169"/>
      <c r="Z1" s="169"/>
      <c r="AA1" s="169"/>
      <c r="AB1" s="169"/>
      <c r="AC1" s="169"/>
      <c r="AD1" s="169"/>
      <c r="AE1" s="169"/>
      <c r="AF1" s="169"/>
      <c r="AG1" s="171"/>
      <c r="AH1" s="172"/>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row>
    <row r="2" spans="1:74" ht="19.5" customHeight="1">
      <c r="A2" s="620" t="s">
        <v>466</v>
      </c>
      <c r="B2" s="621"/>
      <c r="C2" s="621"/>
      <c r="D2" s="621"/>
      <c r="E2" s="622"/>
      <c r="F2" s="623">
        <f>IF(LEN('技術依頼書'!H28)&gt;0,'技術依頼書'!H28,"")</f>
      </c>
      <c r="G2" s="624"/>
      <c r="H2" s="624"/>
      <c r="I2" s="624"/>
      <c r="J2" s="624"/>
      <c r="K2" s="624"/>
      <c r="L2" s="624"/>
      <c r="M2" s="624"/>
      <c r="N2" s="624"/>
      <c r="O2" s="624"/>
      <c r="P2" s="624"/>
      <c r="Q2" s="624"/>
      <c r="R2" s="624"/>
      <c r="S2" s="624"/>
      <c r="T2" s="624"/>
      <c r="U2" s="624"/>
      <c r="V2" s="624"/>
      <c r="W2" s="624"/>
      <c r="X2" s="624"/>
      <c r="Y2" s="624"/>
      <c r="Z2" s="624"/>
      <c r="AA2" s="624"/>
      <c r="AB2" s="624"/>
      <c r="AC2" s="624"/>
      <c r="AD2" s="624"/>
      <c r="AE2" s="624"/>
      <c r="AF2" s="624"/>
      <c r="AG2" s="625"/>
      <c r="AH2" s="172"/>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row>
    <row r="3" spans="1:74" ht="19.5" customHeight="1">
      <c r="A3" s="620" t="s">
        <v>467</v>
      </c>
      <c r="B3" s="621"/>
      <c r="C3" s="621"/>
      <c r="D3" s="621"/>
      <c r="E3" s="622"/>
      <c r="F3" s="623">
        <f>IF(LEN('技術依頼書'!H27)&gt;0,'技術依頼書'!H27,"")</f>
      </c>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5"/>
      <c r="AH3" s="172"/>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row>
    <row r="4" spans="1:74" ht="7.5" customHeight="1">
      <c r="A4" s="169"/>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72"/>
      <c r="AI4" s="173"/>
      <c r="AJ4" s="173"/>
      <c r="AK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row>
    <row r="5" spans="1:74" ht="19.5" customHeight="1">
      <c r="A5" s="620" t="s">
        <v>468</v>
      </c>
      <c r="B5" s="626"/>
      <c r="C5" s="627"/>
      <c r="D5" s="628" t="s">
        <v>469</v>
      </c>
      <c r="E5" s="626"/>
      <c r="F5" s="627"/>
      <c r="G5" s="598" t="s">
        <v>470</v>
      </c>
      <c r="H5" s="599"/>
      <c r="I5" s="599"/>
      <c r="J5" s="599"/>
      <c r="K5" s="599"/>
      <c r="L5" s="599"/>
      <c r="M5" s="599"/>
      <c r="N5" s="599"/>
      <c r="O5" s="599"/>
      <c r="P5" s="599"/>
      <c r="Q5" s="599"/>
      <c r="R5" s="599"/>
      <c r="S5" s="599"/>
      <c r="T5" s="599"/>
      <c r="U5" s="599"/>
      <c r="V5" s="599"/>
      <c r="W5" s="599"/>
      <c r="X5" s="599"/>
      <c r="Y5" s="599"/>
      <c r="Z5" s="599"/>
      <c r="AA5" s="599"/>
      <c r="AB5" s="599"/>
      <c r="AC5" s="599"/>
      <c r="AD5" s="600"/>
      <c r="AE5" s="628" t="s">
        <v>471</v>
      </c>
      <c r="AF5" s="626"/>
      <c r="AG5" s="627"/>
      <c r="AH5" s="172"/>
      <c r="AI5" s="173"/>
      <c r="AJ5" s="173"/>
      <c r="AK5" s="173"/>
      <c r="AL5" s="178"/>
      <c r="AM5" s="179"/>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row>
    <row r="6" spans="1:74" ht="19.5" customHeight="1">
      <c r="A6" s="620"/>
      <c r="B6" s="626"/>
      <c r="C6" s="627"/>
      <c r="D6" s="620"/>
      <c r="E6" s="626"/>
      <c r="F6" s="627"/>
      <c r="G6" s="598" t="s">
        <v>472</v>
      </c>
      <c r="H6" s="599"/>
      <c r="I6" s="599"/>
      <c r="J6" s="599"/>
      <c r="K6" s="600"/>
      <c r="L6" s="598" t="s">
        <v>473</v>
      </c>
      <c r="M6" s="599"/>
      <c r="N6" s="599"/>
      <c r="O6" s="599"/>
      <c r="P6" s="599"/>
      <c r="Q6" s="599"/>
      <c r="R6" s="599"/>
      <c r="S6" s="599"/>
      <c r="T6" s="599"/>
      <c r="U6" s="599"/>
      <c r="V6" s="599"/>
      <c r="W6" s="599"/>
      <c r="X6" s="599"/>
      <c r="Y6" s="599"/>
      <c r="Z6" s="600"/>
      <c r="AA6" s="598" t="s">
        <v>474</v>
      </c>
      <c r="AB6" s="599"/>
      <c r="AC6" s="599"/>
      <c r="AD6" s="600"/>
      <c r="AE6" s="620"/>
      <c r="AF6" s="626"/>
      <c r="AG6" s="627"/>
      <c r="AH6" s="172"/>
      <c r="AI6" s="173"/>
      <c r="AJ6" s="173"/>
      <c r="AK6" s="173"/>
      <c r="AL6" s="180" t="s">
        <v>475</v>
      </c>
      <c r="AM6" s="166" t="s">
        <v>476</v>
      </c>
      <c r="AN6" s="166" t="s">
        <v>477</v>
      </c>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row>
    <row r="7" spans="1:74" ht="19.5" customHeight="1">
      <c r="A7" s="601" t="s">
        <v>478</v>
      </c>
      <c r="B7" s="602"/>
      <c r="C7" s="603"/>
      <c r="D7" s="601" t="s">
        <v>478</v>
      </c>
      <c r="E7" s="602"/>
      <c r="F7" s="602"/>
      <c r="G7" s="602"/>
      <c r="H7" s="602"/>
      <c r="I7" s="602"/>
      <c r="J7" s="602"/>
      <c r="K7" s="602"/>
      <c r="L7" s="181" t="s">
        <v>612</v>
      </c>
      <c r="M7" s="182" t="s">
        <v>479</v>
      </c>
      <c r="N7" s="183"/>
      <c r="O7" s="183"/>
      <c r="P7" s="183"/>
      <c r="Q7" s="183"/>
      <c r="R7" s="184"/>
      <c r="S7" s="184"/>
      <c r="T7" s="185" t="s">
        <v>420</v>
      </c>
      <c r="U7" s="182" t="s">
        <v>480</v>
      </c>
      <c r="V7" s="183"/>
      <c r="W7" s="183"/>
      <c r="X7" s="183"/>
      <c r="Y7" s="183"/>
      <c r="Z7" s="186"/>
      <c r="AA7" s="187" t="s">
        <v>420</v>
      </c>
      <c r="AB7" s="317" t="s">
        <v>481</v>
      </c>
      <c r="AC7" s="317"/>
      <c r="AD7" s="318"/>
      <c r="AE7" s="604"/>
      <c r="AF7" s="605"/>
      <c r="AG7" s="606"/>
      <c r="AH7" s="172"/>
      <c r="AI7" s="173"/>
      <c r="AJ7" s="173"/>
      <c r="AK7" s="173"/>
      <c r="AL7" s="101">
        <v>1</v>
      </c>
      <c r="AM7" s="102">
        <v>0.4</v>
      </c>
      <c r="AN7" s="101" t="s">
        <v>482</v>
      </c>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row>
    <row r="8" spans="1:74" ht="19.5" customHeight="1">
      <c r="A8" s="530" t="s">
        <v>485</v>
      </c>
      <c r="B8" s="531"/>
      <c r="C8" s="532"/>
      <c r="D8" s="530" t="s">
        <v>485</v>
      </c>
      <c r="E8" s="531"/>
      <c r="F8" s="531"/>
      <c r="G8" s="531"/>
      <c r="H8" s="531"/>
      <c r="I8" s="531"/>
      <c r="J8" s="531"/>
      <c r="K8" s="532"/>
      <c r="L8" s="321" t="s">
        <v>420</v>
      </c>
      <c r="M8" s="188" t="s">
        <v>486</v>
      </c>
      <c r="N8" s="188"/>
      <c r="O8" s="188"/>
      <c r="P8" s="323" t="s">
        <v>420</v>
      </c>
      <c r="Q8" s="188" t="s">
        <v>487</v>
      </c>
      <c r="R8" s="188"/>
      <c r="S8" s="188"/>
      <c r="T8" s="323" t="s">
        <v>420</v>
      </c>
      <c r="U8" s="188" t="s">
        <v>488</v>
      </c>
      <c r="V8" s="188"/>
      <c r="W8" s="188"/>
      <c r="X8" s="323" t="s">
        <v>420</v>
      </c>
      <c r="Y8" s="188" t="s">
        <v>489</v>
      </c>
      <c r="Z8" s="188"/>
      <c r="AA8" s="189" t="s">
        <v>420</v>
      </c>
      <c r="AB8" s="290" t="s">
        <v>490</v>
      </c>
      <c r="AC8" s="290"/>
      <c r="AD8" s="291"/>
      <c r="AE8" s="607"/>
      <c r="AF8" s="608"/>
      <c r="AG8" s="609"/>
      <c r="AH8" s="172"/>
      <c r="AI8" s="173"/>
      <c r="AJ8" s="173"/>
      <c r="AK8" s="173"/>
      <c r="AL8" s="101">
        <v>2</v>
      </c>
      <c r="AM8" s="102">
        <v>0.4</v>
      </c>
      <c r="AN8" s="101" t="s">
        <v>482</v>
      </c>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row>
    <row r="9" spans="1:74" ht="19.5" customHeight="1">
      <c r="A9" s="533"/>
      <c r="B9" s="534"/>
      <c r="C9" s="535"/>
      <c r="D9" s="533"/>
      <c r="E9" s="534"/>
      <c r="F9" s="534"/>
      <c r="G9" s="534"/>
      <c r="H9" s="534"/>
      <c r="I9" s="534"/>
      <c r="J9" s="534"/>
      <c r="K9" s="535"/>
      <c r="L9" s="322" t="s">
        <v>420</v>
      </c>
      <c r="M9" s="190" t="s">
        <v>491</v>
      </c>
      <c r="N9" s="190"/>
      <c r="O9" s="190"/>
      <c r="P9" s="324" t="s">
        <v>612</v>
      </c>
      <c r="Q9" s="190" t="s">
        <v>492</v>
      </c>
      <c r="R9" s="190"/>
      <c r="S9" s="190"/>
      <c r="T9" s="324" t="s">
        <v>420</v>
      </c>
      <c r="U9" s="190" t="s">
        <v>493</v>
      </c>
      <c r="V9" s="190"/>
      <c r="W9" s="190"/>
      <c r="X9" s="324" t="s">
        <v>420</v>
      </c>
      <c r="Y9" s="190" t="s">
        <v>494</v>
      </c>
      <c r="Z9" s="190"/>
      <c r="AA9" s="189" t="s">
        <v>420</v>
      </c>
      <c r="AB9" s="290" t="s">
        <v>495</v>
      </c>
      <c r="AC9" s="319"/>
      <c r="AD9" s="320"/>
      <c r="AE9" s="607"/>
      <c r="AF9" s="608"/>
      <c r="AG9" s="609"/>
      <c r="AH9" s="172"/>
      <c r="AI9" s="173"/>
      <c r="AJ9" s="173"/>
      <c r="AK9" s="173"/>
      <c r="AL9" s="101">
        <v>3</v>
      </c>
      <c r="AM9" s="102">
        <v>0.5</v>
      </c>
      <c r="AN9" s="101" t="s">
        <v>482</v>
      </c>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row>
    <row r="10" spans="1:74" ht="19.5" customHeight="1">
      <c r="A10" s="594" t="s">
        <v>483</v>
      </c>
      <c r="B10" s="543"/>
      <c r="C10" s="544"/>
      <c r="D10" s="530" t="s">
        <v>484</v>
      </c>
      <c r="E10" s="532"/>
      <c r="F10" s="613" t="s">
        <v>496</v>
      </c>
      <c r="G10" s="614"/>
      <c r="H10" s="614"/>
      <c r="I10" s="614"/>
      <c r="J10" s="614"/>
      <c r="K10" s="615"/>
      <c r="L10" s="309" t="str">
        <f>IF(A12="■","□",IF(W10="","□","■"))</f>
        <v>■</v>
      </c>
      <c r="M10" s="193" t="s">
        <v>497</v>
      </c>
      <c r="N10" s="182"/>
      <c r="O10" s="194"/>
      <c r="P10" s="592"/>
      <c r="Q10" s="592"/>
      <c r="R10" s="592"/>
      <c r="S10" s="176" t="s">
        <v>498</v>
      </c>
      <c r="T10" s="176" t="s">
        <v>499</v>
      </c>
      <c r="U10" s="182" t="s">
        <v>500</v>
      </c>
      <c r="V10" s="182"/>
      <c r="W10" s="616">
        <f>IF(NOT(AND(L7="■",A12="□")),"",IF(設計内容説明書_1地域="■",AM7,IF(設計内容説明書_2地域="■",AM8,IF(設計内容説明書_3地域="■",AM9,IF(設計内容説明書_4地域="■",AM10,IF(設計内容説明書_5地域="■",AM11,IF(設計内容説明書_6地域="■",AM12,IF(設計内容説明書_7地域="■",AM13,""))))))))</f>
        <v>0.6</v>
      </c>
      <c r="X10" s="616"/>
      <c r="Y10" s="616"/>
      <c r="Z10" s="177" t="s">
        <v>498</v>
      </c>
      <c r="AA10" s="189" t="s">
        <v>420</v>
      </c>
      <c r="AB10" s="290" t="s">
        <v>501</v>
      </c>
      <c r="AC10" s="319"/>
      <c r="AD10" s="320"/>
      <c r="AE10" s="607"/>
      <c r="AF10" s="608"/>
      <c r="AG10" s="609"/>
      <c r="AH10" s="172"/>
      <c r="AI10" s="173"/>
      <c r="AJ10" s="173"/>
      <c r="AK10" s="173"/>
      <c r="AL10" s="101">
        <v>4</v>
      </c>
      <c r="AM10" s="102">
        <v>0.6</v>
      </c>
      <c r="AN10" s="101" t="s">
        <v>482</v>
      </c>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row>
    <row r="11" spans="1:74" ht="19.5" customHeight="1">
      <c r="A11" s="594"/>
      <c r="B11" s="543"/>
      <c r="C11" s="544"/>
      <c r="D11" s="533"/>
      <c r="E11" s="535"/>
      <c r="F11" s="617" t="s">
        <v>502</v>
      </c>
      <c r="G11" s="618"/>
      <c r="H11" s="618"/>
      <c r="I11" s="618"/>
      <c r="J11" s="618"/>
      <c r="K11" s="619"/>
      <c r="L11" s="309" t="str">
        <f>IF(A12="■","□",IF(W11="","□","■"))</f>
        <v>■</v>
      </c>
      <c r="M11" s="193" t="s">
        <v>503</v>
      </c>
      <c r="N11" s="182"/>
      <c r="O11" s="194"/>
      <c r="P11" s="591"/>
      <c r="Q11" s="591"/>
      <c r="R11" s="591"/>
      <c r="S11" s="176" t="s">
        <v>498</v>
      </c>
      <c r="T11" s="176" t="s">
        <v>499</v>
      </c>
      <c r="U11" s="182" t="s">
        <v>500</v>
      </c>
      <c r="V11" s="182"/>
      <c r="W11" s="593">
        <f>IF(NOT(AND(L7="■",A12="□")),"",IF(設計内容説明書_5地域="■",AN11,IF(設計内容説明書_6地域="■",AN12,IF(設計内容説明書_7地域="■",AN13,IF(設計内容説明書_8地域="■",AN14,"")))))</f>
        <v>2.8</v>
      </c>
      <c r="X11" s="593"/>
      <c r="Y11" s="593"/>
      <c r="Z11" s="177" t="s">
        <v>498</v>
      </c>
      <c r="AA11" s="189" t="s">
        <v>420</v>
      </c>
      <c r="AB11" s="290" t="s">
        <v>504</v>
      </c>
      <c r="AC11" s="290"/>
      <c r="AD11" s="291"/>
      <c r="AE11" s="607"/>
      <c r="AF11" s="608"/>
      <c r="AG11" s="609"/>
      <c r="AH11" s="172"/>
      <c r="AI11" s="173"/>
      <c r="AJ11" s="173"/>
      <c r="AK11" s="173"/>
      <c r="AL11" s="101">
        <v>5</v>
      </c>
      <c r="AM11" s="102">
        <v>0.6</v>
      </c>
      <c r="AN11" s="104">
        <v>3</v>
      </c>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row>
    <row r="12" spans="1:74" ht="19.5" customHeight="1">
      <c r="A12" s="196" t="str">
        <f>IF(技術依頼書!技術依頼書_外壁="□","■","□")</f>
        <v>□</v>
      </c>
      <c r="B12" s="197" t="s">
        <v>505</v>
      </c>
      <c r="C12" s="198"/>
      <c r="D12" s="571" t="s">
        <v>506</v>
      </c>
      <c r="E12" s="572"/>
      <c r="F12" s="572"/>
      <c r="G12" s="572"/>
      <c r="H12" s="572"/>
      <c r="I12" s="572"/>
      <c r="J12" s="572"/>
      <c r="K12" s="573"/>
      <c r="L12" s="269" t="str">
        <f>IF(A12="■","□",T7)</f>
        <v>□</v>
      </c>
      <c r="M12" s="190" t="s">
        <v>507</v>
      </c>
      <c r="N12" s="190"/>
      <c r="O12" s="195"/>
      <c r="P12" s="199"/>
      <c r="Q12" s="190"/>
      <c r="R12" s="195"/>
      <c r="S12" s="195"/>
      <c r="T12" s="199"/>
      <c r="U12" s="190"/>
      <c r="V12" s="190"/>
      <c r="W12" s="200"/>
      <c r="X12" s="190"/>
      <c r="Y12" s="190"/>
      <c r="Z12" s="190"/>
      <c r="AA12" s="189" t="s">
        <v>420</v>
      </c>
      <c r="AB12" s="290" t="s">
        <v>508</v>
      </c>
      <c r="AC12" s="290"/>
      <c r="AD12" s="291"/>
      <c r="AE12" s="607"/>
      <c r="AF12" s="608"/>
      <c r="AG12" s="609"/>
      <c r="AH12" s="172"/>
      <c r="AI12" s="173"/>
      <c r="AJ12" s="173"/>
      <c r="AK12" s="173"/>
      <c r="AL12" s="101">
        <v>6</v>
      </c>
      <c r="AM12" s="102">
        <v>0.6</v>
      </c>
      <c r="AN12" s="104">
        <v>2.8</v>
      </c>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row>
    <row r="13" spans="1:74" ht="19.5" customHeight="1">
      <c r="A13" s="509" t="s">
        <v>509</v>
      </c>
      <c r="B13" s="510"/>
      <c r="C13" s="511"/>
      <c r="D13" s="530" t="s">
        <v>510</v>
      </c>
      <c r="E13" s="532"/>
      <c r="F13" s="595" t="s">
        <v>511</v>
      </c>
      <c r="G13" s="596"/>
      <c r="H13" s="596"/>
      <c r="I13" s="596"/>
      <c r="J13" s="596"/>
      <c r="K13" s="597"/>
      <c r="L13" s="309" t="str">
        <f>IF(A17="■","□",L7)</f>
        <v>■</v>
      </c>
      <c r="M13" s="193" t="s">
        <v>512</v>
      </c>
      <c r="N13" s="182"/>
      <c r="O13" s="194" t="s">
        <v>513</v>
      </c>
      <c r="P13" s="591"/>
      <c r="Q13" s="591"/>
      <c r="R13" s="591"/>
      <c r="S13" s="176" t="s">
        <v>498</v>
      </c>
      <c r="T13" s="176" t="s">
        <v>499</v>
      </c>
      <c r="U13" s="182" t="s">
        <v>514</v>
      </c>
      <c r="V13" s="182"/>
      <c r="W13" s="591"/>
      <c r="X13" s="591"/>
      <c r="Y13" s="591"/>
      <c r="Z13" s="177" t="s">
        <v>498</v>
      </c>
      <c r="AA13" s="189" t="s">
        <v>420</v>
      </c>
      <c r="AB13" s="528" t="s">
        <v>515</v>
      </c>
      <c r="AC13" s="586"/>
      <c r="AD13" s="587"/>
      <c r="AE13" s="607"/>
      <c r="AF13" s="608"/>
      <c r="AG13" s="609"/>
      <c r="AH13" s="172"/>
      <c r="AI13" s="173"/>
      <c r="AJ13" s="173"/>
      <c r="AK13" s="173"/>
      <c r="AL13" s="101">
        <v>7</v>
      </c>
      <c r="AM13" s="102">
        <v>0.6</v>
      </c>
      <c r="AN13" s="104">
        <v>2.7</v>
      </c>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row>
    <row r="14" spans="1:74" ht="19.5" customHeight="1">
      <c r="A14" s="512"/>
      <c r="B14" s="513"/>
      <c r="C14" s="514"/>
      <c r="D14" s="594"/>
      <c r="E14" s="544"/>
      <c r="F14" s="588" t="s">
        <v>516</v>
      </c>
      <c r="G14" s="589"/>
      <c r="H14" s="589"/>
      <c r="I14" s="589"/>
      <c r="J14" s="589"/>
      <c r="K14" s="590"/>
      <c r="L14" s="309" t="str">
        <f>IF(A17="■","□",L7)</f>
        <v>■</v>
      </c>
      <c r="M14" s="193" t="s">
        <v>512</v>
      </c>
      <c r="N14" s="182"/>
      <c r="O14" s="194" t="s">
        <v>513</v>
      </c>
      <c r="P14" s="591"/>
      <c r="Q14" s="591"/>
      <c r="R14" s="591"/>
      <c r="S14" s="176" t="s">
        <v>498</v>
      </c>
      <c r="T14" s="176" t="s">
        <v>499</v>
      </c>
      <c r="U14" s="182" t="s">
        <v>514</v>
      </c>
      <c r="V14" s="182"/>
      <c r="W14" s="591"/>
      <c r="X14" s="591"/>
      <c r="Y14" s="591"/>
      <c r="Z14" s="177" t="s">
        <v>498</v>
      </c>
      <c r="AA14" s="189"/>
      <c r="AB14" s="507"/>
      <c r="AC14" s="507"/>
      <c r="AD14" s="508"/>
      <c r="AE14" s="607"/>
      <c r="AF14" s="608"/>
      <c r="AG14" s="609"/>
      <c r="AH14" s="172"/>
      <c r="AI14" s="173"/>
      <c r="AJ14" s="173"/>
      <c r="AK14" s="173"/>
      <c r="AL14" s="101">
        <v>8</v>
      </c>
      <c r="AM14" s="101" t="s">
        <v>482</v>
      </c>
      <c r="AN14" s="104">
        <v>6.7</v>
      </c>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row>
    <row r="15" spans="1:74" ht="19.5" customHeight="1">
      <c r="A15" s="201"/>
      <c r="B15" s="202"/>
      <c r="C15" s="203"/>
      <c r="D15" s="594"/>
      <c r="E15" s="544"/>
      <c r="F15" s="588" t="s">
        <v>517</v>
      </c>
      <c r="G15" s="589"/>
      <c r="H15" s="589"/>
      <c r="I15" s="589"/>
      <c r="J15" s="589"/>
      <c r="K15" s="590"/>
      <c r="L15" s="309" t="str">
        <f>IF(A17="■","□",L7)</f>
        <v>■</v>
      </c>
      <c r="M15" s="193" t="s">
        <v>518</v>
      </c>
      <c r="N15" s="182"/>
      <c r="O15" s="194" t="s">
        <v>513</v>
      </c>
      <c r="P15" s="592"/>
      <c r="Q15" s="592"/>
      <c r="R15" s="592"/>
      <c r="S15" s="176" t="s">
        <v>498</v>
      </c>
      <c r="T15" s="176"/>
      <c r="U15" s="182"/>
      <c r="V15" s="182"/>
      <c r="W15" s="176"/>
      <c r="X15" s="182"/>
      <c r="Y15" s="182"/>
      <c r="Z15" s="176"/>
      <c r="AA15" s="189"/>
      <c r="AB15" s="507"/>
      <c r="AC15" s="507"/>
      <c r="AD15" s="508"/>
      <c r="AE15" s="607"/>
      <c r="AF15" s="608"/>
      <c r="AG15" s="609"/>
      <c r="AH15" s="172"/>
      <c r="AI15" s="173"/>
      <c r="AJ15" s="173"/>
      <c r="AK15" s="173"/>
      <c r="AL15" s="204"/>
      <c r="AM15" s="204"/>
      <c r="AN15" s="205"/>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row>
    <row r="16" spans="1:74" ht="19.5" customHeight="1">
      <c r="A16" s="206"/>
      <c r="B16" s="207"/>
      <c r="C16" s="208"/>
      <c r="D16" s="533"/>
      <c r="E16" s="535"/>
      <c r="F16" s="571" t="s">
        <v>519</v>
      </c>
      <c r="G16" s="572"/>
      <c r="H16" s="572"/>
      <c r="I16" s="572"/>
      <c r="J16" s="572"/>
      <c r="K16" s="573"/>
      <c r="L16" s="309" t="str">
        <f>IF(A17="■","□",L7)</f>
        <v>■</v>
      </c>
      <c r="M16" s="182" t="s">
        <v>520</v>
      </c>
      <c r="N16" s="182"/>
      <c r="O16" s="182"/>
      <c r="P16" s="182"/>
      <c r="Q16" s="182"/>
      <c r="R16" s="182"/>
      <c r="S16" s="182"/>
      <c r="T16" s="182"/>
      <c r="U16" s="182"/>
      <c r="V16" s="182"/>
      <c r="W16" s="182"/>
      <c r="X16" s="182"/>
      <c r="Y16" s="182"/>
      <c r="Z16" s="182"/>
      <c r="AA16" s="189"/>
      <c r="AB16" s="507"/>
      <c r="AC16" s="507"/>
      <c r="AD16" s="508"/>
      <c r="AE16" s="607"/>
      <c r="AF16" s="608"/>
      <c r="AG16" s="609"/>
      <c r="AH16" s="172"/>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row>
    <row r="17" spans="1:74" ht="19.5" customHeight="1">
      <c r="A17" s="196" t="str">
        <f>IF(技術依頼書!技術依頼書_一次エネルギー="□","■","□")</f>
        <v>□</v>
      </c>
      <c r="B17" s="209" t="s">
        <v>505</v>
      </c>
      <c r="C17" s="210"/>
      <c r="D17" s="571" t="s">
        <v>506</v>
      </c>
      <c r="E17" s="572"/>
      <c r="F17" s="572"/>
      <c r="G17" s="572"/>
      <c r="H17" s="572"/>
      <c r="I17" s="572"/>
      <c r="J17" s="572"/>
      <c r="K17" s="573"/>
      <c r="L17" s="309" t="str">
        <f>IF(A17="■","□",T7)</f>
        <v>□</v>
      </c>
      <c r="M17" s="182" t="s">
        <v>507</v>
      </c>
      <c r="N17" s="211"/>
      <c r="O17" s="183"/>
      <c r="P17" s="175"/>
      <c r="Q17" s="182"/>
      <c r="R17" s="182"/>
      <c r="S17" s="182"/>
      <c r="T17" s="183"/>
      <c r="U17" s="183"/>
      <c r="V17" s="182"/>
      <c r="W17" s="182"/>
      <c r="X17" s="182"/>
      <c r="Y17" s="175"/>
      <c r="Z17" s="212"/>
      <c r="AA17" s="316"/>
      <c r="AB17" s="574"/>
      <c r="AC17" s="575"/>
      <c r="AD17" s="576"/>
      <c r="AE17" s="610"/>
      <c r="AF17" s="611"/>
      <c r="AG17" s="612"/>
      <c r="AH17" s="172"/>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row>
    <row r="18" spans="1:74" ht="19.5" customHeight="1">
      <c r="A18" s="509" t="s">
        <v>521</v>
      </c>
      <c r="B18" s="510"/>
      <c r="C18" s="511"/>
      <c r="D18" s="213" t="s">
        <v>522</v>
      </c>
      <c r="E18" s="214"/>
      <c r="F18" s="310" t="str">
        <f>L18</f>
        <v>□</v>
      </c>
      <c r="G18" s="577" t="s">
        <v>523</v>
      </c>
      <c r="H18" s="577"/>
      <c r="I18" s="577"/>
      <c r="J18" s="577"/>
      <c r="K18" s="578"/>
      <c r="L18" s="215" t="s">
        <v>420</v>
      </c>
      <c r="M18" s="182" t="s">
        <v>524</v>
      </c>
      <c r="N18" s="182"/>
      <c r="O18" s="182"/>
      <c r="P18" s="182"/>
      <c r="Q18" s="182"/>
      <c r="R18" s="579" t="s">
        <v>615</v>
      </c>
      <c r="S18" s="579"/>
      <c r="T18" s="579"/>
      <c r="U18" s="579"/>
      <c r="V18" s="579"/>
      <c r="W18" s="579"/>
      <c r="X18" s="579"/>
      <c r="Y18" s="579"/>
      <c r="Z18" s="177" t="s">
        <v>498</v>
      </c>
      <c r="AA18" s="216" t="s">
        <v>420</v>
      </c>
      <c r="AB18" s="290" t="s">
        <v>525</v>
      </c>
      <c r="AC18" s="283"/>
      <c r="AD18" s="284"/>
      <c r="AE18" s="217"/>
      <c r="AF18" s="218"/>
      <c r="AG18" s="219"/>
      <c r="AH18" s="172"/>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row>
    <row r="19" spans="1:74" ht="19.5" customHeight="1">
      <c r="A19" s="512"/>
      <c r="B19" s="513"/>
      <c r="C19" s="514"/>
      <c r="D19" s="580" t="s">
        <v>526</v>
      </c>
      <c r="E19" s="581"/>
      <c r="F19" s="310" t="str">
        <f>IF(OR(L19="■",L20="■",L21="■"),"■","□")</f>
        <v>□</v>
      </c>
      <c r="G19" s="548" t="s">
        <v>527</v>
      </c>
      <c r="H19" s="555"/>
      <c r="I19" s="555"/>
      <c r="J19" s="555"/>
      <c r="K19" s="556"/>
      <c r="L19" s="220" t="s">
        <v>420</v>
      </c>
      <c r="M19" s="221" t="s">
        <v>528</v>
      </c>
      <c r="N19" s="188"/>
      <c r="O19" s="188"/>
      <c r="P19" s="222"/>
      <c r="Q19" s="188"/>
      <c r="R19" s="188"/>
      <c r="S19" s="188"/>
      <c r="T19" s="222"/>
      <c r="U19" s="188"/>
      <c r="V19" s="188"/>
      <c r="W19" s="188"/>
      <c r="X19" s="188"/>
      <c r="Y19" s="188"/>
      <c r="Z19" s="223"/>
      <c r="AA19" s="216" t="s">
        <v>420</v>
      </c>
      <c r="AB19" s="290" t="s">
        <v>490</v>
      </c>
      <c r="AC19" s="283"/>
      <c r="AD19" s="284"/>
      <c r="AE19" s="224"/>
      <c r="AF19" s="225"/>
      <c r="AG19" s="226"/>
      <c r="AH19" s="172"/>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row>
    <row r="20" spans="1:74" ht="19.5" customHeight="1">
      <c r="A20" s="227" t="s">
        <v>529</v>
      </c>
      <c r="B20" s="559" t="s">
        <v>530</v>
      </c>
      <c r="C20" s="560"/>
      <c r="D20" s="580"/>
      <c r="E20" s="581"/>
      <c r="F20" s="228"/>
      <c r="G20" s="190"/>
      <c r="H20" s="229" t="s">
        <v>531</v>
      </c>
      <c r="I20" s="229"/>
      <c r="J20" s="190"/>
      <c r="K20" s="191"/>
      <c r="L20" s="230" t="s">
        <v>420</v>
      </c>
      <c r="M20" s="190" t="s">
        <v>532</v>
      </c>
      <c r="N20" s="190"/>
      <c r="O20" s="190"/>
      <c r="P20" s="231"/>
      <c r="Q20" s="190"/>
      <c r="R20" s="190"/>
      <c r="S20" s="190"/>
      <c r="T20" s="231"/>
      <c r="U20" s="190"/>
      <c r="V20" s="190"/>
      <c r="W20" s="190"/>
      <c r="X20" s="190"/>
      <c r="Y20" s="190"/>
      <c r="Z20" s="191"/>
      <c r="AA20" s="216" t="s">
        <v>420</v>
      </c>
      <c r="AB20" s="290" t="s">
        <v>495</v>
      </c>
      <c r="AC20" s="283"/>
      <c r="AD20" s="284"/>
      <c r="AE20" s="224"/>
      <c r="AF20" s="225"/>
      <c r="AG20" s="226"/>
      <c r="AH20" s="172"/>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row>
    <row r="21" spans="1:74" ht="19.5" customHeight="1">
      <c r="A21" s="232"/>
      <c r="B21" s="561"/>
      <c r="C21" s="562"/>
      <c r="D21" s="580"/>
      <c r="E21" s="581"/>
      <c r="F21" s="233"/>
      <c r="G21" s="234"/>
      <c r="H21" s="235"/>
      <c r="I21" s="235"/>
      <c r="J21" s="235"/>
      <c r="K21" s="236"/>
      <c r="L21" s="237" t="s">
        <v>420</v>
      </c>
      <c r="M21" s="234" t="s">
        <v>533</v>
      </c>
      <c r="N21" s="234"/>
      <c r="O21" s="234"/>
      <c r="P21" s="238"/>
      <c r="Q21" s="234"/>
      <c r="R21" s="234"/>
      <c r="S21" s="234"/>
      <c r="T21" s="234"/>
      <c r="U21" s="584" t="s">
        <v>534</v>
      </c>
      <c r="V21" s="584"/>
      <c r="W21" s="584"/>
      <c r="X21" s="584"/>
      <c r="Y21" s="584"/>
      <c r="Z21" s="585"/>
      <c r="AA21" s="216" t="s">
        <v>420</v>
      </c>
      <c r="AB21" s="283" t="s">
        <v>535</v>
      </c>
      <c r="AC21" s="283"/>
      <c r="AD21" s="284"/>
      <c r="AE21" s="224"/>
      <c r="AF21" s="225"/>
      <c r="AG21" s="226"/>
      <c r="AH21" s="172"/>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row>
    <row r="22" spans="1:74" ht="19.5" customHeight="1">
      <c r="A22" s="227"/>
      <c r="B22" s="559"/>
      <c r="C22" s="560"/>
      <c r="D22" s="580"/>
      <c r="E22" s="581"/>
      <c r="F22" s="310" t="str">
        <f>IF(OR(L22="■",P22="■",T22="■"),"■","□")</f>
        <v>□</v>
      </c>
      <c r="G22" s="563" t="s">
        <v>617</v>
      </c>
      <c r="H22" s="549"/>
      <c r="I22" s="549"/>
      <c r="J22" s="549"/>
      <c r="K22" s="550"/>
      <c r="L22" s="239" t="s">
        <v>420</v>
      </c>
      <c r="M22" s="188" t="s">
        <v>536</v>
      </c>
      <c r="N22" s="188"/>
      <c r="O22" s="188"/>
      <c r="P22" s="220" t="s">
        <v>420</v>
      </c>
      <c r="Q22" s="188" t="s">
        <v>537</v>
      </c>
      <c r="R22" s="188"/>
      <c r="S22" s="222"/>
      <c r="T22" s="220" t="s">
        <v>420</v>
      </c>
      <c r="U22" s="188" t="s">
        <v>538</v>
      </c>
      <c r="V22" s="188"/>
      <c r="W22" s="222"/>
      <c r="X22" s="188"/>
      <c r="Y22" s="188"/>
      <c r="Z22" s="223"/>
      <c r="AA22" s="216" t="s">
        <v>420</v>
      </c>
      <c r="AB22" s="283" t="s">
        <v>539</v>
      </c>
      <c r="AC22" s="283"/>
      <c r="AD22" s="284"/>
      <c r="AE22" s="224"/>
      <c r="AF22" s="225"/>
      <c r="AG22" s="226"/>
      <c r="AH22" s="172"/>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row>
    <row r="23" spans="1:74" ht="19.5" customHeight="1">
      <c r="A23" s="232"/>
      <c r="B23" s="561"/>
      <c r="C23" s="562"/>
      <c r="D23" s="580"/>
      <c r="E23" s="581"/>
      <c r="F23" s="240"/>
      <c r="G23" s="564"/>
      <c r="H23" s="564"/>
      <c r="I23" s="564"/>
      <c r="J23" s="564"/>
      <c r="K23" s="565"/>
      <c r="L23" s="241"/>
      <c r="M23" s="234"/>
      <c r="N23" s="234"/>
      <c r="O23" s="234"/>
      <c r="P23" s="238"/>
      <c r="Q23" s="234"/>
      <c r="R23" s="234"/>
      <c r="S23" s="234"/>
      <c r="T23" s="238"/>
      <c r="U23" s="234"/>
      <c r="V23" s="234"/>
      <c r="W23" s="234"/>
      <c r="X23" s="234"/>
      <c r="Y23" s="234"/>
      <c r="Z23" s="242"/>
      <c r="AA23" s="216" t="s">
        <v>420</v>
      </c>
      <c r="AB23" s="283" t="s">
        <v>501</v>
      </c>
      <c r="AC23" s="283"/>
      <c r="AD23" s="284"/>
      <c r="AE23" s="224"/>
      <c r="AF23" s="225"/>
      <c r="AG23" s="226"/>
      <c r="AH23" s="172"/>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row>
    <row r="24" spans="1:74" ht="19.5" customHeight="1">
      <c r="A24" s="243"/>
      <c r="B24" s="244"/>
      <c r="C24" s="245"/>
      <c r="D24" s="580"/>
      <c r="E24" s="581"/>
      <c r="F24" s="310" t="str">
        <f>L24</f>
        <v>□</v>
      </c>
      <c r="G24" s="563" t="s">
        <v>540</v>
      </c>
      <c r="H24" s="549"/>
      <c r="I24" s="549"/>
      <c r="J24" s="549"/>
      <c r="K24" s="550"/>
      <c r="L24" s="239" t="s">
        <v>420</v>
      </c>
      <c r="M24" s="221" t="s">
        <v>541</v>
      </c>
      <c r="N24" s="188"/>
      <c r="O24" s="188"/>
      <c r="P24" s="188"/>
      <c r="Q24" s="188"/>
      <c r="R24" s="188"/>
      <c r="S24" s="188"/>
      <c r="T24" s="188"/>
      <c r="U24" s="188"/>
      <c r="V24" s="188"/>
      <c r="W24" s="188"/>
      <c r="X24" s="188"/>
      <c r="Y24" s="188"/>
      <c r="Z24" s="223"/>
      <c r="AA24" s="216"/>
      <c r="AB24" s="507"/>
      <c r="AC24" s="507"/>
      <c r="AD24" s="508"/>
      <c r="AE24" s="224"/>
      <c r="AF24" s="225"/>
      <c r="AG24" s="226"/>
      <c r="AH24" s="172"/>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c r="BM24" s="173"/>
      <c r="BN24" s="173"/>
      <c r="BO24" s="173"/>
      <c r="BP24" s="173"/>
      <c r="BQ24" s="173"/>
      <c r="BR24" s="173"/>
      <c r="BS24" s="173"/>
      <c r="BT24" s="173"/>
      <c r="BU24" s="173"/>
      <c r="BV24" s="173"/>
    </row>
    <row r="25" spans="1:74" ht="19.5" customHeight="1">
      <c r="A25" s="227"/>
      <c r="B25" s="559"/>
      <c r="C25" s="560"/>
      <c r="D25" s="580"/>
      <c r="E25" s="581"/>
      <c r="F25" s="240"/>
      <c r="G25" s="564"/>
      <c r="H25" s="564"/>
      <c r="I25" s="564"/>
      <c r="J25" s="564"/>
      <c r="K25" s="565"/>
      <c r="L25" s="241"/>
      <c r="M25" s="246" t="s">
        <v>542</v>
      </c>
      <c r="N25" s="234"/>
      <c r="O25" s="234"/>
      <c r="P25" s="234"/>
      <c r="Q25" s="234"/>
      <c r="R25" s="234"/>
      <c r="S25" s="234"/>
      <c r="T25" s="234"/>
      <c r="U25" s="234"/>
      <c r="V25" s="234"/>
      <c r="W25" s="234"/>
      <c r="X25" s="234"/>
      <c r="Y25" s="234"/>
      <c r="Z25" s="242"/>
      <c r="AA25" s="216"/>
      <c r="AB25" s="507"/>
      <c r="AC25" s="507"/>
      <c r="AD25" s="508"/>
      <c r="AE25" s="224"/>
      <c r="AF25" s="225"/>
      <c r="AG25" s="226"/>
      <c r="AH25" s="172"/>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row>
    <row r="26" spans="1:74" ht="19.5" customHeight="1">
      <c r="A26" s="232"/>
      <c r="B26" s="561"/>
      <c r="C26" s="562"/>
      <c r="D26" s="580"/>
      <c r="E26" s="581"/>
      <c r="F26" s="310" t="str">
        <f>L26</f>
        <v>□</v>
      </c>
      <c r="G26" s="566" t="s">
        <v>543</v>
      </c>
      <c r="H26" s="567"/>
      <c r="I26" s="567"/>
      <c r="J26" s="567"/>
      <c r="K26" s="568"/>
      <c r="L26" s="247" t="s">
        <v>420</v>
      </c>
      <c r="M26" s="188" t="s">
        <v>544</v>
      </c>
      <c r="N26" s="188"/>
      <c r="O26" s="248"/>
      <c r="P26" s="188"/>
      <c r="Q26" s="188"/>
      <c r="R26" s="188"/>
      <c r="S26" s="188"/>
      <c r="T26" s="188"/>
      <c r="U26" s="188"/>
      <c r="V26" s="188"/>
      <c r="W26" s="188"/>
      <c r="X26" s="188"/>
      <c r="Y26" s="188"/>
      <c r="Z26" s="223"/>
      <c r="AA26" s="290"/>
      <c r="AB26" s="290"/>
      <c r="AC26" s="290"/>
      <c r="AD26" s="290"/>
      <c r="AE26" s="224"/>
      <c r="AF26" s="225"/>
      <c r="AG26" s="226"/>
      <c r="AH26" s="172"/>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row>
    <row r="27" spans="1:74" ht="19.5" customHeight="1">
      <c r="A27" s="243"/>
      <c r="B27" s="244"/>
      <c r="C27" s="245"/>
      <c r="D27" s="580"/>
      <c r="E27" s="581"/>
      <c r="F27" s="233"/>
      <c r="G27" s="569"/>
      <c r="H27" s="569"/>
      <c r="I27" s="569"/>
      <c r="J27" s="569"/>
      <c r="K27" s="570"/>
      <c r="L27" s="233"/>
      <c r="M27" s="249" t="s">
        <v>542</v>
      </c>
      <c r="N27" s="238"/>
      <c r="O27" s="238"/>
      <c r="P27" s="238"/>
      <c r="Q27" s="238"/>
      <c r="R27" s="238"/>
      <c r="S27" s="238"/>
      <c r="T27" s="238"/>
      <c r="U27" s="238"/>
      <c r="V27" s="238"/>
      <c r="W27" s="238"/>
      <c r="X27" s="238"/>
      <c r="Y27" s="238"/>
      <c r="Z27" s="250"/>
      <c r="AA27" s="290"/>
      <c r="AB27" s="290"/>
      <c r="AC27" s="290"/>
      <c r="AD27" s="290"/>
      <c r="AE27" s="224"/>
      <c r="AF27" s="225"/>
      <c r="AG27" s="226"/>
      <c r="AH27" s="172"/>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row>
    <row r="28" spans="1:74" ht="19.5" customHeight="1">
      <c r="A28" s="243"/>
      <c r="B28" s="546"/>
      <c r="C28" s="547"/>
      <c r="D28" s="580"/>
      <c r="E28" s="581"/>
      <c r="F28" s="310" t="str">
        <f>IF(OR(L29="■",L31="■",L33="■",L35="■",L37="■"),"■","□")</f>
        <v>□</v>
      </c>
      <c r="G28" s="548" t="s">
        <v>545</v>
      </c>
      <c r="H28" s="549"/>
      <c r="I28" s="549"/>
      <c r="J28" s="549"/>
      <c r="K28" s="550"/>
      <c r="L28" s="213" t="s">
        <v>546</v>
      </c>
      <c r="M28" s="188"/>
      <c r="N28" s="188"/>
      <c r="O28" s="188"/>
      <c r="P28" s="188"/>
      <c r="Q28" s="188"/>
      <c r="R28" s="188"/>
      <c r="S28" s="188"/>
      <c r="T28" s="188"/>
      <c r="U28" s="188"/>
      <c r="V28" s="188"/>
      <c r="W28" s="188"/>
      <c r="X28" s="188"/>
      <c r="Y28" s="188"/>
      <c r="Z28" s="223"/>
      <c r="AA28" s="290"/>
      <c r="AB28" s="290"/>
      <c r="AC28" s="290"/>
      <c r="AD28" s="290"/>
      <c r="AE28" s="224"/>
      <c r="AF28" s="225"/>
      <c r="AG28" s="226"/>
      <c r="AH28" s="172"/>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row>
    <row r="29" spans="1:74" ht="19.5" customHeight="1">
      <c r="A29" s="243"/>
      <c r="B29" s="244"/>
      <c r="C29" s="245"/>
      <c r="D29" s="580"/>
      <c r="E29" s="581"/>
      <c r="F29" s="228"/>
      <c r="G29" s="231"/>
      <c r="H29" s="251" t="s">
        <v>547</v>
      </c>
      <c r="I29" s="231"/>
      <c r="J29" s="231"/>
      <c r="K29" s="252"/>
      <c r="L29" s="253" t="s">
        <v>420</v>
      </c>
      <c r="M29" s="234" t="s">
        <v>548</v>
      </c>
      <c r="N29" s="234"/>
      <c r="O29" s="234"/>
      <c r="P29" s="234"/>
      <c r="Q29" s="234"/>
      <c r="R29" s="234"/>
      <c r="S29" s="234"/>
      <c r="T29" s="234"/>
      <c r="U29" s="234"/>
      <c r="V29" s="234"/>
      <c r="W29" s="234"/>
      <c r="X29" s="234"/>
      <c r="Y29" s="234"/>
      <c r="Z29" s="242"/>
      <c r="AA29" s="290"/>
      <c r="AB29" s="290"/>
      <c r="AC29" s="290"/>
      <c r="AD29" s="290"/>
      <c r="AE29" s="224"/>
      <c r="AF29" s="225"/>
      <c r="AG29" s="226"/>
      <c r="AH29" s="172"/>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row>
    <row r="30" spans="1:74" ht="19.5" customHeight="1">
      <c r="A30" s="243"/>
      <c r="B30" s="244"/>
      <c r="C30" s="245"/>
      <c r="D30" s="580"/>
      <c r="E30" s="581"/>
      <c r="F30" s="228"/>
      <c r="G30" s="231"/>
      <c r="H30" s="231"/>
      <c r="I30" s="231"/>
      <c r="J30" s="231"/>
      <c r="K30" s="252"/>
      <c r="L30" s="213" t="s">
        <v>549</v>
      </c>
      <c r="M30" s="188"/>
      <c r="N30" s="188"/>
      <c r="O30" s="188"/>
      <c r="P30" s="188"/>
      <c r="Q30" s="188"/>
      <c r="R30" s="188"/>
      <c r="S30" s="188"/>
      <c r="T30" s="188"/>
      <c r="U30" s="188"/>
      <c r="V30" s="188"/>
      <c r="W30" s="188"/>
      <c r="X30" s="188"/>
      <c r="Y30" s="188"/>
      <c r="Z30" s="223"/>
      <c r="AA30" s="290"/>
      <c r="AB30" s="290"/>
      <c r="AC30" s="290"/>
      <c r="AD30" s="290"/>
      <c r="AE30" s="224"/>
      <c r="AF30" s="225"/>
      <c r="AG30" s="226"/>
      <c r="AH30" s="172"/>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row>
    <row r="31" spans="1:74" ht="19.5" customHeight="1">
      <c r="A31" s="243"/>
      <c r="B31" s="244"/>
      <c r="C31" s="245"/>
      <c r="D31" s="580"/>
      <c r="E31" s="581"/>
      <c r="F31" s="228"/>
      <c r="G31" s="231"/>
      <c r="H31" s="231"/>
      <c r="I31" s="231"/>
      <c r="J31" s="231"/>
      <c r="K31" s="252"/>
      <c r="L31" s="253" t="s">
        <v>420</v>
      </c>
      <c r="M31" s="234" t="s">
        <v>550</v>
      </c>
      <c r="N31" s="234"/>
      <c r="O31" s="234"/>
      <c r="P31" s="234"/>
      <c r="Q31" s="234"/>
      <c r="R31" s="234"/>
      <c r="S31" s="234"/>
      <c r="T31" s="234"/>
      <c r="U31" s="234"/>
      <c r="V31" s="234"/>
      <c r="W31" s="234"/>
      <c r="X31" s="234"/>
      <c r="Y31" s="234"/>
      <c r="Z31" s="242"/>
      <c r="AA31" s="290"/>
      <c r="AB31" s="290"/>
      <c r="AC31" s="290"/>
      <c r="AD31" s="290"/>
      <c r="AE31" s="224"/>
      <c r="AF31" s="225"/>
      <c r="AG31" s="226"/>
      <c r="AH31" s="172"/>
      <c r="AI31" s="173"/>
      <c r="AJ31" s="173"/>
      <c r="AK31" s="173"/>
      <c r="AL31" s="173"/>
      <c r="AM31" s="173"/>
      <c r="AN31" s="173"/>
      <c r="AO31" s="173"/>
      <c r="AP31" s="173"/>
      <c r="AQ31" s="173"/>
      <c r="AR31" s="173"/>
      <c r="AS31" s="173"/>
      <c r="AT31" s="173"/>
      <c r="AU31" s="173"/>
      <c r="AV31" s="173"/>
      <c r="AW31" s="173"/>
      <c r="AX31" s="173"/>
      <c r="AY31" s="173"/>
      <c r="AZ31" s="173"/>
      <c r="BA31" s="173"/>
      <c r="BB31" s="173"/>
      <c r="BC31" s="173"/>
      <c r="BD31" s="173"/>
      <c r="BE31" s="173"/>
      <c r="BF31" s="173"/>
      <c r="BG31" s="173"/>
      <c r="BH31" s="173"/>
      <c r="BI31" s="173"/>
      <c r="BJ31" s="173"/>
      <c r="BK31" s="173"/>
      <c r="BL31" s="173"/>
      <c r="BM31" s="173"/>
      <c r="BN31" s="173"/>
      <c r="BO31" s="173"/>
      <c r="BP31" s="173"/>
      <c r="BQ31" s="173"/>
      <c r="BR31" s="173"/>
      <c r="BS31" s="173"/>
      <c r="BT31" s="173"/>
      <c r="BU31" s="173"/>
      <c r="BV31" s="173"/>
    </row>
    <row r="32" spans="1:74" ht="19.5" customHeight="1">
      <c r="A32" s="243"/>
      <c r="B32" s="244"/>
      <c r="C32" s="245"/>
      <c r="D32" s="580"/>
      <c r="E32" s="581"/>
      <c r="F32" s="228"/>
      <c r="G32" s="231"/>
      <c r="H32" s="231"/>
      <c r="I32" s="231"/>
      <c r="J32" s="231"/>
      <c r="K32" s="252"/>
      <c r="L32" s="213" t="s">
        <v>551</v>
      </c>
      <c r="M32" s="188"/>
      <c r="N32" s="188"/>
      <c r="O32" s="188"/>
      <c r="P32" s="188"/>
      <c r="Q32" s="188"/>
      <c r="R32" s="188"/>
      <c r="S32" s="188"/>
      <c r="T32" s="188"/>
      <c r="U32" s="188"/>
      <c r="V32" s="188"/>
      <c r="W32" s="188"/>
      <c r="X32" s="188"/>
      <c r="Y32" s="188"/>
      <c r="Z32" s="223"/>
      <c r="AA32" s="290"/>
      <c r="AB32" s="290"/>
      <c r="AC32" s="290"/>
      <c r="AD32" s="290"/>
      <c r="AE32" s="224"/>
      <c r="AF32" s="225"/>
      <c r="AG32" s="226"/>
      <c r="AH32" s="172"/>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row>
    <row r="33" spans="1:74" ht="19.5" customHeight="1">
      <c r="A33" s="243"/>
      <c r="B33" s="244"/>
      <c r="C33" s="245"/>
      <c r="D33" s="580"/>
      <c r="E33" s="581"/>
      <c r="F33" s="228"/>
      <c r="G33" s="231"/>
      <c r="H33" s="231"/>
      <c r="I33" s="231"/>
      <c r="J33" s="231"/>
      <c r="K33" s="252"/>
      <c r="L33" s="253" t="s">
        <v>420</v>
      </c>
      <c r="M33" s="234" t="s">
        <v>552</v>
      </c>
      <c r="N33" s="254"/>
      <c r="O33" s="254"/>
      <c r="P33" s="254"/>
      <c r="Q33" s="254"/>
      <c r="R33" s="254"/>
      <c r="S33" s="254"/>
      <c r="T33" s="254"/>
      <c r="U33" s="254"/>
      <c r="V33" s="254"/>
      <c r="W33" s="254"/>
      <c r="X33" s="254"/>
      <c r="Y33" s="254"/>
      <c r="Z33" s="255"/>
      <c r="AA33" s="290"/>
      <c r="AB33" s="290"/>
      <c r="AC33" s="290"/>
      <c r="AD33" s="290"/>
      <c r="AE33" s="224"/>
      <c r="AF33" s="225"/>
      <c r="AG33" s="226"/>
      <c r="AH33" s="172"/>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row>
    <row r="34" spans="1:74" ht="19.5" customHeight="1">
      <c r="A34" s="243"/>
      <c r="B34" s="244"/>
      <c r="C34" s="245"/>
      <c r="D34" s="580"/>
      <c r="E34" s="581"/>
      <c r="F34" s="228"/>
      <c r="G34" s="231"/>
      <c r="H34" s="231"/>
      <c r="I34" s="231"/>
      <c r="J34" s="231"/>
      <c r="K34" s="252"/>
      <c r="L34" s="213" t="s">
        <v>553</v>
      </c>
      <c r="M34" s="188"/>
      <c r="N34" s="188"/>
      <c r="O34" s="188"/>
      <c r="P34" s="188"/>
      <c r="Q34" s="188"/>
      <c r="R34" s="188"/>
      <c r="S34" s="188"/>
      <c r="T34" s="188"/>
      <c r="U34" s="188"/>
      <c r="V34" s="188"/>
      <c r="W34" s="188"/>
      <c r="X34" s="188"/>
      <c r="Y34" s="188"/>
      <c r="Z34" s="223"/>
      <c r="AA34" s="290"/>
      <c r="AB34" s="290"/>
      <c r="AC34" s="290"/>
      <c r="AD34" s="290"/>
      <c r="AE34" s="224"/>
      <c r="AF34" s="225"/>
      <c r="AG34" s="226"/>
      <c r="AH34" s="172"/>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row>
    <row r="35" spans="1:74" ht="19.5" customHeight="1">
      <c r="A35" s="243"/>
      <c r="B35" s="244"/>
      <c r="C35" s="245"/>
      <c r="D35" s="580"/>
      <c r="E35" s="581"/>
      <c r="F35" s="228"/>
      <c r="G35" s="231"/>
      <c r="H35" s="231"/>
      <c r="I35" s="231"/>
      <c r="J35" s="231"/>
      <c r="K35" s="252"/>
      <c r="L35" s="253" t="s">
        <v>420</v>
      </c>
      <c r="M35" s="234" t="s">
        <v>554</v>
      </c>
      <c r="N35" s="234"/>
      <c r="O35" s="234"/>
      <c r="P35" s="234"/>
      <c r="Q35" s="234"/>
      <c r="R35" s="234"/>
      <c r="S35" s="234"/>
      <c r="T35" s="234"/>
      <c r="U35" s="234"/>
      <c r="V35" s="234"/>
      <c r="W35" s="234"/>
      <c r="X35" s="234"/>
      <c r="Y35" s="234"/>
      <c r="Z35" s="242"/>
      <c r="AA35" s="290"/>
      <c r="AB35" s="290"/>
      <c r="AC35" s="290"/>
      <c r="AD35" s="290"/>
      <c r="AE35" s="224"/>
      <c r="AF35" s="225"/>
      <c r="AG35" s="226"/>
      <c r="AH35" s="172"/>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row>
    <row r="36" spans="1:74" ht="19.5" customHeight="1">
      <c r="A36" s="243"/>
      <c r="B36" s="244"/>
      <c r="C36" s="245"/>
      <c r="D36" s="580"/>
      <c r="E36" s="581"/>
      <c r="F36" s="228"/>
      <c r="G36" s="231"/>
      <c r="H36" s="231"/>
      <c r="I36" s="231"/>
      <c r="J36" s="231"/>
      <c r="K36" s="252"/>
      <c r="L36" s="213" t="s">
        <v>555</v>
      </c>
      <c r="M36" s="188"/>
      <c r="N36" s="188"/>
      <c r="O36" s="188"/>
      <c r="P36" s="188"/>
      <c r="Q36" s="188"/>
      <c r="R36" s="188"/>
      <c r="S36" s="188"/>
      <c r="T36" s="188"/>
      <c r="U36" s="188"/>
      <c r="V36" s="188"/>
      <c r="W36" s="188"/>
      <c r="X36" s="188"/>
      <c r="Y36" s="188"/>
      <c r="Z36" s="223"/>
      <c r="AA36" s="290"/>
      <c r="AB36" s="290"/>
      <c r="AC36" s="290"/>
      <c r="AD36" s="290"/>
      <c r="AE36" s="224"/>
      <c r="AF36" s="225"/>
      <c r="AG36" s="226"/>
      <c r="AH36" s="172"/>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row>
    <row r="37" spans="1:74" ht="19.5" customHeight="1">
      <c r="A37" s="243"/>
      <c r="B37" s="244"/>
      <c r="C37" s="245"/>
      <c r="D37" s="580"/>
      <c r="E37" s="581"/>
      <c r="F37" s="228"/>
      <c r="G37" s="231"/>
      <c r="H37" s="231"/>
      <c r="I37" s="231"/>
      <c r="J37" s="231"/>
      <c r="K37" s="252"/>
      <c r="L37" s="256" t="s">
        <v>420</v>
      </c>
      <c r="M37" s="551" t="s">
        <v>556</v>
      </c>
      <c r="N37" s="552"/>
      <c r="O37" s="552"/>
      <c r="P37" s="552"/>
      <c r="Q37" s="552"/>
      <c r="R37" s="552"/>
      <c r="S37" s="552"/>
      <c r="T37" s="552"/>
      <c r="U37" s="552"/>
      <c r="V37" s="552"/>
      <c r="W37" s="552"/>
      <c r="X37" s="552"/>
      <c r="Y37" s="552"/>
      <c r="Z37" s="553"/>
      <c r="AA37" s="290"/>
      <c r="AB37" s="290"/>
      <c r="AC37" s="290"/>
      <c r="AD37" s="290"/>
      <c r="AE37" s="224"/>
      <c r="AF37" s="225"/>
      <c r="AG37" s="226"/>
      <c r="AH37" s="172"/>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row>
    <row r="38" spans="1:74" ht="19.5" customHeight="1">
      <c r="A38" s="243"/>
      <c r="B38" s="244"/>
      <c r="C38" s="245"/>
      <c r="D38" s="580"/>
      <c r="E38" s="581"/>
      <c r="F38" s="310" t="str">
        <f>L38</f>
        <v>□</v>
      </c>
      <c r="G38" s="554" t="s">
        <v>557</v>
      </c>
      <c r="H38" s="555"/>
      <c r="I38" s="555"/>
      <c r="J38" s="555"/>
      <c r="K38" s="556"/>
      <c r="L38" s="239" t="s">
        <v>420</v>
      </c>
      <c r="M38" s="188" t="s">
        <v>558</v>
      </c>
      <c r="N38" s="188"/>
      <c r="O38" s="188"/>
      <c r="P38" s="188"/>
      <c r="Q38" s="188"/>
      <c r="R38" s="188"/>
      <c r="S38" s="188"/>
      <c r="T38" s="188"/>
      <c r="U38" s="188"/>
      <c r="V38" s="188"/>
      <c r="W38" s="188"/>
      <c r="X38" s="188"/>
      <c r="Y38" s="188"/>
      <c r="Z38" s="223"/>
      <c r="AA38" s="290"/>
      <c r="AB38" s="290"/>
      <c r="AC38" s="290"/>
      <c r="AD38" s="290"/>
      <c r="AE38" s="224"/>
      <c r="AF38" s="225"/>
      <c r="AG38" s="226"/>
      <c r="AH38" s="172"/>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row>
    <row r="39" spans="1:74" ht="19.5" customHeight="1">
      <c r="A39" s="243"/>
      <c r="B39" s="244"/>
      <c r="C39" s="245"/>
      <c r="D39" s="580"/>
      <c r="E39" s="581"/>
      <c r="F39" s="257"/>
      <c r="G39" s="258"/>
      <c r="H39" s="258"/>
      <c r="I39" s="258"/>
      <c r="J39" s="258"/>
      <c r="K39" s="259"/>
      <c r="L39" s="241"/>
      <c r="M39" s="234" t="s">
        <v>559</v>
      </c>
      <c r="N39" s="234"/>
      <c r="O39" s="234"/>
      <c r="P39" s="234"/>
      <c r="Q39" s="234"/>
      <c r="R39" s="234"/>
      <c r="S39" s="234"/>
      <c r="T39" s="234"/>
      <c r="U39" s="234"/>
      <c r="V39" s="234"/>
      <c r="W39" s="234"/>
      <c r="X39" s="234"/>
      <c r="Y39" s="234"/>
      <c r="Z39" s="242"/>
      <c r="AA39" s="290"/>
      <c r="AB39" s="290"/>
      <c r="AC39" s="290"/>
      <c r="AD39" s="290"/>
      <c r="AE39" s="224"/>
      <c r="AF39" s="225"/>
      <c r="AG39" s="226"/>
      <c r="AH39" s="172"/>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row>
    <row r="40" spans="1:74" ht="19.5" customHeight="1">
      <c r="A40" s="243"/>
      <c r="B40" s="244"/>
      <c r="C40" s="245"/>
      <c r="D40" s="580"/>
      <c r="E40" s="581"/>
      <c r="F40" s="310" t="str">
        <f>IF(OR(Q40="■",V40="■"),"■","□")</f>
        <v>□</v>
      </c>
      <c r="G40" s="541" t="s">
        <v>560</v>
      </c>
      <c r="H40" s="557"/>
      <c r="I40" s="557"/>
      <c r="J40" s="557"/>
      <c r="K40" s="558"/>
      <c r="L40" s="213" t="s">
        <v>561</v>
      </c>
      <c r="M40" s="188"/>
      <c r="N40" s="188"/>
      <c r="O40" s="188"/>
      <c r="P40" s="222" t="s">
        <v>562</v>
      </c>
      <c r="Q40" s="220" t="s">
        <v>420</v>
      </c>
      <c r="R40" s="188" t="s">
        <v>563</v>
      </c>
      <c r="S40" s="188"/>
      <c r="T40" s="188"/>
      <c r="U40" s="188"/>
      <c r="V40" s="220" t="s">
        <v>420</v>
      </c>
      <c r="W40" s="188" t="s">
        <v>564</v>
      </c>
      <c r="X40" s="188"/>
      <c r="Y40" s="188"/>
      <c r="Z40" s="260" t="s">
        <v>498</v>
      </c>
      <c r="AA40" s="290"/>
      <c r="AB40" s="290"/>
      <c r="AC40" s="290"/>
      <c r="AD40" s="290"/>
      <c r="AE40" s="224"/>
      <c r="AF40" s="225"/>
      <c r="AG40" s="226"/>
      <c r="AH40" s="172"/>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row>
    <row r="41" spans="1:74" ht="19.5" customHeight="1">
      <c r="A41" s="243"/>
      <c r="B41" s="244"/>
      <c r="C41" s="245"/>
      <c r="D41" s="580"/>
      <c r="E41" s="581"/>
      <c r="F41" s="257"/>
      <c r="G41" s="258"/>
      <c r="H41" s="234"/>
      <c r="I41" s="234"/>
      <c r="J41" s="234"/>
      <c r="K41" s="242"/>
      <c r="L41" s="241" t="s">
        <v>565</v>
      </c>
      <c r="M41" s="261" t="s">
        <v>566</v>
      </c>
      <c r="N41" s="234"/>
      <c r="O41" s="234"/>
      <c r="P41" s="234"/>
      <c r="Q41" s="234"/>
      <c r="R41" s="234"/>
      <c r="S41" s="234"/>
      <c r="T41" s="234"/>
      <c r="U41" s="234"/>
      <c r="V41" s="234"/>
      <c r="W41" s="234"/>
      <c r="X41" s="234"/>
      <c r="Y41" s="234"/>
      <c r="Z41" s="242"/>
      <c r="AA41" s="290"/>
      <c r="AB41" s="290"/>
      <c r="AC41" s="290"/>
      <c r="AD41" s="290"/>
      <c r="AE41" s="224"/>
      <c r="AF41" s="225"/>
      <c r="AG41" s="226"/>
      <c r="AH41" s="172"/>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row>
    <row r="42" spans="1:74" ht="19.5" customHeight="1">
      <c r="A42" s="243"/>
      <c r="B42" s="244"/>
      <c r="C42" s="245"/>
      <c r="D42" s="580"/>
      <c r="E42" s="581"/>
      <c r="F42" s="310" t="str">
        <f>L42</f>
        <v>□</v>
      </c>
      <c r="G42" s="541" t="s">
        <v>567</v>
      </c>
      <c r="H42" s="541"/>
      <c r="I42" s="541"/>
      <c r="J42" s="541"/>
      <c r="K42" s="542"/>
      <c r="L42" s="239" t="s">
        <v>420</v>
      </c>
      <c r="M42" s="188" t="s">
        <v>568</v>
      </c>
      <c r="N42" s="188"/>
      <c r="O42" s="188"/>
      <c r="P42" s="188"/>
      <c r="Q42" s="188"/>
      <c r="R42" s="188"/>
      <c r="S42" s="188"/>
      <c r="T42" s="188"/>
      <c r="U42" s="188"/>
      <c r="V42" s="188"/>
      <c r="W42" s="188"/>
      <c r="X42" s="188"/>
      <c r="Y42" s="188"/>
      <c r="Z42" s="223"/>
      <c r="AA42" s="290"/>
      <c r="AB42" s="290"/>
      <c r="AC42" s="290"/>
      <c r="AD42" s="290"/>
      <c r="AE42" s="224"/>
      <c r="AF42" s="225"/>
      <c r="AG42" s="226"/>
      <c r="AH42" s="172"/>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row>
    <row r="43" spans="1:74" ht="19.5" customHeight="1">
      <c r="A43" s="243"/>
      <c r="B43" s="244"/>
      <c r="C43" s="245"/>
      <c r="D43" s="580"/>
      <c r="E43" s="581"/>
      <c r="F43" s="257"/>
      <c r="G43" s="536" t="s">
        <v>569</v>
      </c>
      <c r="H43" s="537"/>
      <c r="I43" s="537"/>
      <c r="J43" s="537"/>
      <c r="K43" s="538"/>
      <c r="L43" s="262"/>
      <c r="M43" s="230" t="s">
        <v>420</v>
      </c>
      <c r="N43" s="190" t="s">
        <v>570</v>
      </c>
      <c r="O43" s="190"/>
      <c r="P43" s="190"/>
      <c r="Q43" s="230" t="s">
        <v>420</v>
      </c>
      <c r="R43" s="190" t="s">
        <v>571</v>
      </c>
      <c r="S43" s="190"/>
      <c r="T43" s="190"/>
      <c r="U43" s="190"/>
      <c r="V43" s="230" t="s">
        <v>420</v>
      </c>
      <c r="W43" s="190" t="s">
        <v>572</v>
      </c>
      <c r="X43" s="190"/>
      <c r="Y43" s="190"/>
      <c r="Z43" s="191"/>
      <c r="AA43" s="290"/>
      <c r="AB43" s="290"/>
      <c r="AC43" s="290"/>
      <c r="AD43" s="290"/>
      <c r="AE43" s="224"/>
      <c r="AF43" s="225"/>
      <c r="AG43" s="226"/>
      <c r="AH43" s="172"/>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173"/>
      <c r="BG43" s="173"/>
      <c r="BH43" s="173"/>
      <c r="BI43" s="173"/>
      <c r="BJ43" s="173"/>
      <c r="BK43" s="173"/>
      <c r="BL43" s="173"/>
      <c r="BM43" s="173"/>
      <c r="BN43" s="173"/>
      <c r="BO43" s="173"/>
      <c r="BP43" s="173"/>
      <c r="BQ43" s="173"/>
      <c r="BR43" s="173"/>
      <c r="BS43" s="173"/>
      <c r="BT43" s="173"/>
      <c r="BU43" s="173"/>
      <c r="BV43" s="173"/>
    </row>
    <row r="44" spans="1:74" ht="19.5" customHeight="1">
      <c r="A44" s="243"/>
      <c r="B44" s="244"/>
      <c r="C44" s="245"/>
      <c r="D44" s="580"/>
      <c r="E44" s="581"/>
      <c r="F44" s="310" t="str">
        <f>IF(OR(L44="■",L45="■"),"■","□")</f>
        <v>□</v>
      </c>
      <c r="G44" s="539" t="s">
        <v>573</v>
      </c>
      <c r="H44" s="539"/>
      <c r="I44" s="539"/>
      <c r="J44" s="539"/>
      <c r="K44" s="540"/>
      <c r="L44" s="239" t="s">
        <v>420</v>
      </c>
      <c r="M44" s="541" t="s">
        <v>574</v>
      </c>
      <c r="N44" s="541"/>
      <c r="O44" s="541"/>
      <c r="P44" s="541"/>
      <c r="Q44" s="541"/>
      <c r="R44" s="541"/>
      <c r="S44" s="541"/>
      <c r="T44" s="541"/>
      <c r="U44" s="541"/>
      <c r="V44" s="541"/>
      <c r="W44" s="541"/>
      <c r="X44" s="541"/>
      <c r="Y44" s="541"/>
      <c r="Z44" s="542"/>
      <c r="AA44" s="290"/>
      <c r="AB44" s="290"/>
      <c r="AC44" s="290"/>
      <c r="AD44" s="290"/>
      <c r="AE44" s="224"/>
      <c r="AF44" s="225"/>
      <c r="AG44" s="226"/>
      <c r="AH44" s="172"/>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row>
    <row r="45" spans="1:74" ht="19.5" customHeight="1">
      <c r="A45" s="243"/>
      <c r="B45" s="244"/>
      <c r="C45" s="245"/>
      <c r="D45" s="582"/>
      <c r="E45" s="583"/>
      <c r="F45" s="263"/>
      <c r="G45" s="536" t="s">
        <v>569</v>
      </c>
      <c r="H45" s="537"/>
      <c r="I45" s="537"/>
      <c r="J45" s="537"/>
      <c r="K45" s="538"/>
      <c r="L45" s="253" t="s">
        <v>420</v>
      </c>
      <c r="M45" s="518" t="s">
        <v>575</v>
      </c>
      <c r="N45" s="518"/>
      <c r="O45" s="518"/>
      <c r="P45" s="518"/>
      <c r="Q45" s="518"/>
      <c r="R45" s="518"/>
      <c r="S45" s="518"/>
      <c r="T45" s="518"/>
      <c r="U45" s="518"/>
      <c r="V45" s="518"/>
      <c r="W45" s="518"/>
      <c r="X45" s="518"/>
      <c r="Y45" s="518"/>
      <c r="Z45" s="519"/>
      <c r="AA45" s="290"/>
      <c r="AB45" s="290"/>
      <c r="AC45" s="290"/>
      <c r="AD45" s="290"/>
      <c r="AE45" s="224"/>
      <c r="AF45" s="225"/>
      <c r="AG45" s="226"/>
      <c r="AH45" s="172"/>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3"/>
      <c r="BQ45" s="173"/>
      <c r="BR45" s="173"/>
      <c r="BS45" s="173"/>
      <c r="BT45" s="173"/>
      <c r="BU45" s="173"/>
      <c r="BV45" s="173"/>
    </row>
    <row r="46" spans="1:74" ht="19.5" customHeight="1">
      <c r="A46" s="243"/>
      <c r="B46" s="244"/>
      <c r="C46" s="245"/>
      <c r="D46" s="520" t="s">
        <v>576</v>
      </c>
      <c r="E46" s="521"/>
      <c r="F46" s="310" t="str">
        <f>L46</f>
        <v>□</v>
      </c>
      <c r="G46" s="531" t="s">
        <v>577</v>
      </c>
      <c r="H46" s="531"/>
      <c r="I46" s="531"/>
      <c r="J46" s="531"/>
      <c r="K46" s="532"/>
      <c r="L46" s="256" t="s">
        <v>420</v>
      </c>
      <c r="M46" s="190" t="s">
        <v>578</v>
      </c>
      <c r="N46" s="190"/>
      <c r="O46" s="190"/>
      <c r="P46" s="190"/>
      <c r="Q46" s="190"/>
      <c r="R46" s="190"/>
      <c r="S46" s="190"/>
      <c r="T46" s="190"/>
      <c r="U46" s="190"/>
      <c r="V46" s="190"/>
      <c r="W46" s="190"/>
      <c r="X46" s="190"/>
      <c r="Y46" s="190"/>
      <c r="Z46" s="191"/>
      <c r="AA46" s="187" t="s">
        <v>420</v>
      </c>
      <c r="AB46" s="278" t="s">
        <v>579</v>
      </c>
      <c r="AC46" s="278"/>
      <c r="AD46" s="279"/>
      <c r="AE46" s="266"/>
      <c r="AF46" s="267"/>
      <c r="AG46" s="268"/>
      <c r="AH46" s="172"/>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row>
    <row r="47" spans="1:74" ht="19.5" customHeight="1">
      <c r="A47" s="269" t="str">
        <f>IF(技術依頼書!技術依頼書_その他の基準="□","■","□")</f>
        <v>□</v>
      </c>
      <c r="B47" s="192" t="s">
        <v>505</v>
      </c>
      <c r="C47" s="270"/>
      <c r="D47" s="271" t="s">
        <v>580</v>
      </c>
      <c r="E47" s="272"/>
      <c r="F47" s="273"/>
      <c r="G47" s="543"/>
      <c r="H47" s="543"/>
      <c r="I47" s="543"/>
      <c r="J47" s="543"/>
      <c r="K47" s="544"/>
      <c r="L47" s="241"/>
      <c r="M47" s="234" t="s">
        <v>581</v>
      </c>
      <c r="N47" s="234"/>
      <c r="O47" s="234"/>
      <c r="P47" s="238" t="s">
        <v>562</v>
      </c>
      <c r="Q47" s="545"/>
      <c r="R47" s="545"/>
      <c r="S47" s="545"/>
      <c r="T47" s="545"/>
      <c r="U47" s="545"/>
      <c r="V47" s="545"/>
      <c r="W47" s="545"/>
      <c r="X47" s="545"/>
      <c r="Y47" s="545"/>
      <c r="Z47" s="250" t="s">
        <v>498</v>
      </c>
      <c r="AA47" s="274"/>
      <c r="AB47" s="507"/>
      <c r="AC47" s="507"/>
      <c r="AD47" s="508"/>
      <c r="AE47" s="275"/>
      <c r="AF47" s="276"/>
      <c r="AG47" s="277"/>
      <c r="AH47" s="172"/>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row>
    <row r="48" spans="1:74" ht="19.5" customHeight="1">
      <c r="A48" s="509" t="s">
        <v>582</v>
      </c>
      <c r="B48" s="510"/>
      <c r="C48" s="511"/>
      <c r="D48" s="515" t="s">
        <v>583</v>
      </c>
      <c r="E48" s="516"/>
      <c r="F48" s="516"/>
      <c r="G48" s="516"/>
      <c r="H48" s="516"/>
      <c r="I48" s="516"/>
      <c r="J48" s="516"/>
      <c r="K48" s="517"/>
      <c r="L48" s="239" t="s">
        <v>420</v>
      </c>
      <c r="M48" s="188" t="s">
        <v>584</v>
      </c>
      <c r="N48" s="188"/>
      <c r="O48" s="188"/>
      <c r="P48" s="188"/>
      <c r="Q48" s="188"/>
      <c r="R48" s="188"/>
      <c r="S48" s="188"/>
      <c r="T48" s="188"/>
      <c r="U48" s="188"/>
      <c r="V48" s="188"/>
      <c r="W48" s="188"/>
      <c r="X48" s="188"/>
      <c r="Y48" s="188"/>
      <c r="Z48" s="223"/>
      <c r="AA48" s="187" t="s">
        <v>420</v>
      </c>
      <c r="AB48" s="278" t="s">
        <v>539</v>
      </c>
      <c r="AC48" s="278"/>
      <c r="AD48" s="279"/>
      <c r="AE48" s="522"/>
      <c r="AF48" s="523"/>
      <c r="AG48" s="524"/>
      <c r="AH48" s="172"/>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row>
    <row r="49" spans="1:74" ht="19.5" customHeight="1">
      <c r="A49" s="512"/>
      <c r="B49" s="513"/>
      <c r="C49" s="514"/>
      <c r="D49" s="262"/>
      <c r="E49" s="190"/>
      <c r="F49" s="190"/>
      <c r="G49" s="190"/>
      <c r="H49" s="190"/>
      <c r="I49" s="190"/>
      <c r="J49" s="190"/>
      <c r="K49" s="191"/>
      <c r="L49" s="262"/>
      <c r="M49" s="190" t="s">
        <v>585</v>
      </c>
      <c r="N49" s="190"/>
      <c r="O49" s="190"/>
      <c r="P49" s="190"/>
      <c r="Q49" s="190"/>
      <c r="R49" s="190"/>
      <c r="S49" s="190"/>
      <c r="T49" s="190"/>
      <c r="U49" s="190"/>
      <c r="V49" s="190"/>
      <c r="W49" s="190"/>
      <c r="X49" s="190"/>
      <c r="Y49" s="190"/>
      <c r="Z49" s="191"/>
      <c r="AA49" s="189" t="s">
        <v>420</v>
      </c>
      <c r="AB49" s="283" t="s">
        <v>586</v>
      </c>
      <c r="AC49" s="283"/>
      <c r="AD49" s="284"/>
      <c r="AE49" s="525"/>
      <c r="AF49" s="526"/>
      <c r="AG49" s="527"/>
      <c r="AH49" s="172"/>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row>
    <row r="50" spans="1:74" ht="19.5" customHeight="1">
      <c r="A50" s="288"/>
      <c r="B50" s="272"/>
      <c r="C50" s="289"/>
      <c r="D50" s="262"/>
      <c r="E50" s="190"/>
      <c r="F50" s="190"/>
      <c r="G50" s="190"/>
      <c r="H50" s="190"/>
      <c r="I50" s="190"/>
      <c r="J50" s="190"/>
      <c r="K50" s="191"/>
      <c r="L50" s="262"/>
      <c r="M50" s="190" t="s">
        <v>587</v>
      </c>
      <c r="N50" s="190"/>
      <c r="O50" s="190"/>
      <c r="P50" s="190"/>
      <c r="Q50" s="190"/>
      <c r="R50" s="190"/>
      <c r="S50" s="190"/>
      <c r="T50" s="190"/>
      <c r="U50" s="190"/>
      <c r="V50" s="190"/>
      <c r="W50" s="190"/>
      <c r="X50" s="190"/>
      <c r="Y50" s="190"/>
      <c r="Z50" s="191"/>
      <c r="AA50" s="189" t="s">
        <v>420</v>
      </c>
      <c r="AB50" s="283" t="s">
        <v>588</v>
      </c>
      <c r="AC50" s="283"/>
      <c r="AD50" s="284"/>
      <c r="AE50" s="525"/>
      <c r="AF50" s="526"/>
      <c r="AG50" s="527"/>
      <c r="AH50" s="172"/>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row>
    <row r="51" spans="1:74" ht="19.5" customHeight="1">
      <c r="A51" s="288"/>
      <c r="B51" s="272"/>
      <c r="C51" s="289"/>
      <c r="D51" s="262"/>
      <c r="E51" s="190"/>
      <c r="F51" s="190"/>
      <c r="G51" s="190"/>
      <c r="H51" s="190"/>
      <c r="I51" s="190"/>
      <c r="J51" s="190"/>
      <c r="K51" s="191"/>
      <c r="L51" s="262"/>
      <c r="M51" s="230" t="s">
        <v>420</v>
      </c>
      <c r="N51" s="190" t="s">
        <v>589</v>
      </c>
      <c r="O51" s="190"/>
      <c r="P51" s="190"/>
      <c r="Q51" s="190" t="s">
        <v>590</v>
      </c>
      <c r="R51" s="190"/>
      <c r="S51" s="190"/>
      <c r="T51" s="190"/>
      <c r="U51" s="190"/>
      <c r="V51" s="190"/>
      <c r="W51" s="190"/>
      <c r="X51" s="190"/>
      <c r="Y51" s="190"/>
      <c r="Z51" s="191"/>
      <c r="AA51" s="189" t="s">
        <v>420</v>
      </c>
      <c r="AB51" s="283" t="s">
        <v>591</v>
      </c>
      <c r="AC51" s="290"/>
      <c r="AD51" s="291"/>
      <c r="AE51" s="285"/>
      <c r="AF51" s="286"/>
      <c r="AG51" s="287"/>
      <c r="AH51" s="172"/>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row>
    <row r="52" spans="1:74" ht="19.5" customHeight="1">
      <c r="A52" s="288"/>
      <c r="B52" s="272"/>
      <c r="C52" s="289"/>
      <c r="D52" s="262"/>
      <c r="E52" s="190"/>
      <c r="F52" s="190"/>
      <c r="G52" s="190"/>
      <c r="H52" s="190"/>
      <c r="I52" s="190"/>
      <c r="J52" s="190"/>
      <c r="K52" s="191"/>
      <c r="L52" s="262"/>
      <c r="M52" s="230" t="s">
        <v>420</v>
      </c>
      <c r="N52" s="190" t="s">
        <v>589</v>
      </c>
      <c r="O52" s="190"/>
      <c r="P52" s="190"/>
      <c r="Q52" s="190" t="s">
        <v>592</v>
      </c>
      <c r="R52" s="190"/>
      <c r="S52" s="190"/>
      <c r="T52" s="190"/>
      <c r="U52" s="190"/>
      <c r="V52" s="190"/>
      <c r="W52" s="190"/>
      <c r="X52" s="190"/>
      <c r="Y52" s="190"/>
      <c r="Z52" s="191"/>
      <c r="AA52" s="189" t="s">
        <v>430</v>
      </c>
      <c r="AB52" s="290" t="s">
        <v>593</v>
      </c>
      <c r="AC52" s="290"/>
      <c r="AD52" s="291"/>
      <c r="AE52" s="285"/>
      <c r="AF52" s="286"/>
      <c r="AG52" s="287"/>
      <c r="AH52" s="172"/>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3"/>
      <c r="BR52" s="173"/>
      <c r="BS52" s="173"/>
      <c r="BT52" s="173"/>
      <c r="BU52" s="173"/>
      <c r="BV52" s="173"/>
    </row>
    <row r="53" spans="1:74" ht="19.5" customHeight="1">
      <c r="A53" s="288"/>
      <c r="B53" s="272"/>
      <c r="C53" s="289"/>
      <c r="D53" s="262"/>
      <c r="E53" s="190"/>
      <c r="F53" s="190"/>
      <c r="G53" s="190"/>
      <c r="H53" s="190"/>
      <c r="I53" s="190"/>
      <c r="J53" s="190"/>
      <c r="K53" s="191"/>
      <c r="L53" s="262"/>
      <c r="M53" s="230" t="s">
        <v>420</v>
      </c>
      <c r="N53" s="190" t="s">
        <v>589</v>
      </c>
      <c r="O53" s="190"/>
      <c r="P53" s="190"/>
      <c r="Q53" s="190" t="s">
        <v>594</v>
      </c>
      <c r="R53" s="190"/>
      <c r="S53" s="190"/>
      <c r="T53" s="190"/>
      <c r="U53" s="190"/>
      <c r="V53" s="190"/>
      <c r="W53" s="190"/>
      <c r="X53" s="190"/>
      <c r="Y53" s="190"/>
      <c r="Z53" s="191"/>
      <c r="AA53" s="189" t="s">
        <v>420</v>
      </c>
      <c r="AB53" s="528" t="s">
        <v>595</v>
      </c>
      <c r="AC53" s="528"/>
      <c r="AD53" s="529"/>
      <c r="AE53" s="285"/>
      <c r="AF53" s="286"/>
      <c r="AG53" s="287"/>
      <c r="AH53" s="172"/>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row>
    <row r="54" spans="1:74" ht="19.5" customHeight="1">
      <c r="A54" s="288"/>
      <c r="B54" s="272"/>
      <c r="C54" s="289"/>
      <c r="D54" s="262"/>
      <c r="E54" s="190"/>
      <c r="F54" s="190"/>
      <c r="G54" s="190"/>
      <c r="H54" s="190"/>
      <c r="I54" s="190"/>
      <c r="J54" s="190"/>
      <c r="K54" s="191"/>
      <c r="L54" s="262"/>
      <c r="M54" s="230" t="s">
        <v>420</v>
      </c>
      <c r="N54" s="190" t="s">
        <v>589</v>
      </c>
      <c r="O54" s="190"/>
      <c r="P54" s="190"/>
      <c r="Q54" s="190" t="s">
        <v>596</v>
      </c>
      <c r="R54" s="190"/>
      <c r="S54" s="190"/>
      <c r="T54" s="190"/>
      <c r="U54" s="190"/>
      <c r="V54" s="190"/>
      <c r="W54" s="190"/>
      <c r="X54" s="190"/>
      <c r="Y54" s="190"/>
      <c r="Z54" s="191"/>
      <c r="AA54" s="189"/>
      <c r="AB54" s="507"/>
      <c r="AC54" s="507"/>
      <c r="AD54" s="508"/>
      <c r="AE54" s="285"/>
      <c r="AF54" s="286"/>
      <c r="AG54" s="287"/>
      <c r="AH54" s="172"/>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row>
    <row r="55" spans="1:74" ht="19.5" customHeight="1">
      <c r="A55" s="288"/>
      <c r="B55" s="272"/>
      <c r="C55" s="289"/>
      <c r="D55" s="262"/>
      <c r="E55" s="190"/>
      <c r="F55" s="190"/>
      <c r="G55" s="190"/>
      <c r="H55" s="190"/>
      <c r="I55" s="190"/>
      <c r="J55" s="190"/>
      <c r="K55" s="191"/>
      <c r="L55" s="262"/>
      <c r="M55" s="230" t="s">
        <v>420</v>
      </c>
      <c r="N55" s="190" t="s">
        <v>597</v>
      </c>
      <c r="O55" s="190"/>
      <c r="P55" s="190"/>
      <c r="Q55" s="190" t="s">
        <v>598</v>
      </c>
      <c r="R55" s="190"/>
      <c r="S55" s="190"/>
      <c r="T55" s="190"/>
      <c r="U55" s="190"/>
      <c r="V55" s="190"/>
      <c r="W55" s="190"/>
      <c r="X55" s="190"/>
      <c r="Y55" s="190"/>
      <c r="Z55" s="191"/>
      <c r="AA55" s="189"/>
      <c r="AB55" s="507"/>
      <c r="AC55" s="507"/>
      <c r="AD55" s="508"/>
      <c r="AE55" s="285"/>
      <c r="AF55" s="286"/>
      <c r="AG55" s="287"/>
      <c r="AH55" s="172"/>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73"/>
      <c r="BU55" s="173"/>
      <c r="BV55" s="173"/>
    </row>
    <row r="56" spans="1:74" ht="19.5" customHeight="1">
      <c r="A56" s="288"/>
      <c r="B56" s="272"/>
      <c r="C56" s="289"/>
      <c r="D56" s="262"/>
      <c r="E56" s="190"/>
      <c r="F56" s="190"/>
      <c r="G56" s="190"/>
      <c r="H56" s="190"/>
      <c r="I56" s="190"/>
      <c r="J56" s="190"/>
      <c r="K56" s="191"/>
      <c r="L56" s="262"/>
      <c r="M56" s="230" t="s">
        <v>420</v>
      </c>
      <c r="N56" s="190" t="s">
        <v>599</v>
      </c>
      <c r="O56" s="190"/>
      <c r="P56" s="190"/>
      <c r="Q56" s="190" t="s">
        <v>600</v>
      </c>
      <c r="R56" s="190"/>
      <c r="S56" s="190"/>
      <c r="T56" s="190"/>
      <c r="U56" s="190"/>
      <c r="V56" s="190"/>
      <c r="W56" s="190"/>
      <c r="X56" s="190"/>
      <c r="Y56" s="190"/>
      <c r="Z56" s="191"/>
      <c r="AA56" s="313"/>
      <c r="AB56" s="283"/>
      <c r="AC56" s="283"/>
      <c r="AD56" s="284"/>
      <c r="AE56" s="285"/>
      <c r="AF56" s="286"/>
      <c r="AG56" s="287"/>
      <c r="AH56" s="172"/>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row>
    <row r="57" spans="1:74" ht="19.5" customHeight="1">
      <c r="A57" s="288"/>
      <c r="B57" s="272"/>
      <c r="C57" s="289"/>
      <c r="D57" s="262"/>
      <c r="E57" s="190"/>
      <c r="F57" s="190"/>
      <c r="G57" s="190"/>
      <c r="H57" s="190"/>
      <c r="I57" s="190"/>
      <c r="J57" s="190"/>
      <c r="K57" s="191"/>
      <c r="L57" s="262"/>
      <c r="M57" s="230" t="s">
        <v>420</v>
      </c>
      <c r="N57" s="190" t="s">
        <v>601</v>
      </c>
      <c r="O57" s="190"/>
      <c r="P57" s="190"/>
      <c r="Q57" s="190" t="s">
        <v>602</v>
      </c>
      <c r="R57" s="190"/>
      <c r="S57" s="190"/>
      <c r="T57" s="190"/>
      <c r="U57" s="190"/>
      <c r="V57" s="190"/>
      <c r="W57" s="190"/>
      <c r="X57" s="190"/>
      <c r="Y57" s="190"/>
      <c r="Z57" s="191"/>
      <c r="AA57" s="313"/>
      <c r="AB57" s="283"/>
      <c r="AC57" s="283"/>
      <c r="AD57" s="284"/>
      <c r="AE57" s="285"/>
      <c r="AF57" s="286"/>
      <c r="AG57" s="287"/>
      <c r="AH57" s="172"/>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row>
    <row r="58" spans="1:74" ht="19.5" customHeight="1">
      <c r="A58" s="288"/>
      <c r="B58" s="272"/>
      <c r="C58" s="289"/>
      <c r="D58" s="262"/>
      <c r="E58" s="190"/>
      <c r="F58" s="190"/>
      <c r="G58" s="190"/>
      <c r="H58" s="190"/>
      <c r="I58" s="190"/>
      <c r="J58" s="190"/>
      <c r="K58" s="191"/>
      <c r="L58" s="262"/>
      <c r="M58" s="230" t="s">
        <v>420</v>
      </c>
      <c r="N58" s="190" t="s">
        <v>601</v>
      </c>
      <c r="O58" s="190"/>
      <c r="P58" s="190"/>
      <c r="Q58" s="190" t="s">
        <v>603</v>
      </c>
      <c r="R58" s="190"/>
      <c r="S58" s="190"/>
      <c r="T58" s="190"/>
      <c r="U58" s="190"/>
      <c r="V58" s="190"/>
      <c r="W58" s="190"/>
      <c r="X58" s="190"/>
      <c r="Y58" s="190"/>
      <c r="Z58" s="191"/>
      <c r="AA58" s="313"/>
      <c r="AB58" s="283"/>
      <c r="AC58" s="283"/>
      <c r="AD58" s="284"/>
      <c r="AE58" s="285"/>
      <c r="AF58" s="286"/>
      <c r="AG58" s="287"/>
      <c r="AH58" s="172"/>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row>
    <row r="59" spans="1:74" ht="19.5" customHeight="1">
      <c r="A59" s="269" t="str">
        <f>IF(技術依頼書!技術依頼書_54_1_2="□","■","□")</f>
        <v>□</v>
      </c>
      <c r="B59" s="192" t="s">
        <v>505</v>
      </c>
      <c r="C59" s="292"/>
      <c r="D59" s="241"/>
      <c r="E59" s="234"/>
      <c r="F59" s="234"/>
      <c r="G59" s="234"/>
      <c r="H59" s="234"/>
      <c r="I59" s="234"/>
      <c r="J59" s="234"/>
      <c r="K59" s="242"/>
      <c r="L59" s="241"/>
      <c r="M59" s="237" t="s">
        <v>420</v>
      </c>
      <c r="N59" s="234" t="s">
        <v>604</v>
      </c>
      <c r="O59" s="234"/>
      <c r="P59" s="234"/>
      <c r="Q59" s="234"/>
      <c r="R59" s="234"/>
      <c r="S59" s="234"/>
      <c r="T59" s="234"/>
      <c r="U59" s="234"/>
      <c r="V59" s="234"/>
      <c r="W59" s="234"/>
      <c r="X59" s="234"/>
      <c r="Y59" s="234"/>
      <c r="Z59" s="242"/>
      <c r="AA59" s="314"/>
      <c r="AB59" s="311"/>
      <c r="AC59" s="311"/>
      <c r="AD59" s="315"/>
      <c r="AE59" s="295"/>
      <c r="AF59" s="296"/>
      <c r="AG59" s="297"/>
      <c r="AH59" s="172"/>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row>
    <row r="60" spans="1:74" ht="19.5" customHeight="1">
      <c r="A60" s="509" t="s">
        <v>605</v>
      </c>
      <c r="B60" s="510"/>
      <c r="C60" s="511"/>
      <c r="D60" s="515" t="s">
        <v>606</v>
      </c>
      <c r="E60" s="516"/>
      <c r="F60" s="516"/>
      <c r="G60" s="516"/>
      <c r="H60" s="516"/>
      <c r="I60" s="516"/>
      <c r="J60" s="516"/>
      <c r="K60" s="517"/>
      <c r="L60" s="239" t="s">
        <v>420</v>
      </c>
      <c r="M60" s="188" t="s">
        <v>607</v>
      </c>
      <c r="N60" s="188"/>
      <c r="O60" s="188"/>
      <c r="P60" s="188"/>
      <c r="Q60" s="188"/>
      <c r="R60" s="188"/>
      <c r="S60" s="188"/>
      <c r="T60" s="188"/>
      <c r="U60" s="188"/>
      <c r="V60" s="188"/>
      <c r="W60" s="188"/>
      <c r="X60" s="188"/>
      <c r="Y60" s="188"/>
      <c r="Z60" s="223"/>
      <c r="AA60" s="187" t="s">
        <v>420</v>
      </c>
      <c r="AB60" s="264" t="s">
        <v>608</v>
      </c>
      <c r="AC60" s="264"/>
      <c r="AD60" s="265"/>
      <c r="AE60" s="280"/>
      <c r="AF60" s="281"/>
      <c r="AG60" s="282"/>
      <c r="AH60" s="172"/>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row>
    <row r="61" spans="1:74" ht="19.5" customHeight="1">
      <c r="A61" s="512"/>
      <c r="B61" s="513"/>
      <c r="C61" s="514"/>
      <c r="D61" s="262"/>
      <c r="E61" s="190"/>
      <c r="F61" s="190"/>
      <c r="G61" s="190"/>
      <c r="H61" s="190"/>
      <c r="I61" s="190"/>
      <c r="J61" s="190"/>
      <c r="K61" s="191"/>
      <c r="L61" s="262"/>
      <c r="M61" s="190" t="s">
        <v>609</v>
      </c>
      <c r="N61" s="190"/>
      <c r="O61" s="190"/>
      <c r="P61" s="190"/>
      <c r="Q61" s="190"/>
      <c r="R61" s="190"/>
      <c r="S61" s="190"/>
      <c r="T61" s="190"/>
      <c r="U61" s="190"/>
      <c r="V61" s="190"/>
      <c r="W61" s="190"/>
      <c r="X61" s="190"/>
      <c r="Y61" s="190"/>
      <c r="Z61" s="191"/>
      <c r="AA61" s="189"/>
      <c r="AB61" s="507"/>
      <c r="AC61" s="507"/>
      <c r="AD61" s="508"/>
      <c r="AE61" s="285"/>
      <c r="AF61" s="286"/>
      <c r="AG61" s="287"/>
      <c r="AH61" s="172"/>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row>
    <row r="62" spans="1:74" ht="19.5" customHeight="1">
      <c r="A62" s="298" t="str">
        <f>IF(技術依頼書!技術依頼書_54_1_3="□","■","□")</f>
        <v>□</v>
      </c>
      <c r="B62" s="197" t="s">
        <v>505</v>
      </c>
      <c r="C62" s="299"/>
      <c r="D62" s="241"/>
      <c r="E62" s="234"/>
      <c r="F62" s="234"/>
      <c r="G62" s="234"/>
      <c r="H62" s="234"/>
      <c r="I62" s="234"/>
      <c r="J62" s="234"/>
      <c r="K62" s="242"/>
      <c r="L62" s="241"/>
      <c r="M62" s="234" t="s">
        <v>610</v>
      </c>
      <c r="N62" s="234"/>
      <c r="O62" s="234"/>
      <c r="P62" s="234"/>
      <c r="Q62" s="234"/>
      <c r="R62" s="234"/>
      <c r="S62" s="234"/>
      <c r="T62" s="234"/>
      <c r="U62" s="234"/>
      <c r="V62" s="234"/>
      <c r="W62" s="234"/>
      <c r="X62" s="234"/>
      <c r="Y62" s="234"/>
      <c r="Z62" s="242"/>
      <c r="AA62" s="311"/>
      <c r="AB62" s="311"/>
      <c r="AC62" s="293"/>
      <c r="AD62" s="294"/>
      <c r="AE62" s="295"/>
      <c r="AF62" s="296"/>
      <c r="AG62" s="297"/>
      <c r="AH62" s="172"/>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row>
    <row r="63" spans="1:74" ht="19.5" customHeight="1">
      <c r="A63" s="504" t="s">
        <v>611</v>
      </c>
      <c r="B63" s="505"/>
      <c r="C63" s="506"/>
      <c r="D63" s="300"/>
      <c r="E63" s="182"/>
      <c r="F63" s="182"/>
      <c r="G63" s="182"/>
      <c r="H63" s="182"/>
      <c r="I63" s="182"/>
      <c r="J63" s="182"/>
      <c r="K63" s="212"/>
      <c r="L63" s="325" t="s">
        <v>612</v>
      </c>
      <c r="M63" s="182"/>
      <c r="N63" s="182" t="s">
        <v>613</v>
      </c>
      <c r="O63" s="301"/>
      <c r="P63" s="301"/>
      <c r="Q63" s="182"/>
      <c r="R63" s="176"/>
      <c r="S63" s="176"/>
      <c r="T63" s="176"/>
      <c r="U63" s="176"/>
      <c r="V63" s="176"/>
      <c r="W63" s="176"/>
      <c r="X63" s="182"/>
      <c r="Y63" s="182"/>
      <c r="Z63" s="212"/>
      <c r="AA63" s="312"/>
      <c r="AB63" s="182"/>
      <c r="AC63" s="182"/>
      <c r="AD63" s="212"/>
      <c r="AE63" s="302"/>
      <c r="AF63" s="303"/>
      <c r="AG63" s="304"/>
      <c r="AH63" s="172"/>
      <c r="AI63" s="173"/>
      <c r="AJ63" s="173"/>
      <c r="AK63" s="173"/>
      <c r="AL63" s="173"/>
      <c r="AM63" s="173"/>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3"/>
      <c r="BR63" s="173"/>
      <c r="BS63" s="173"/>
      <c r="BT63" s="173"/>
      <c r="BU63" s="173"/>
      <c r="BV63" s="173"/>
    </row>
    <row r="64" spans="1:74" ht="19.5" customHeight="1">
      <c r="A64" s="169"/>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71" t="s">
        <v>614</v>
      </c>
      <c r="AH64" s="172"/>
      <c r="AI64" s="173"/>
      <c r="AJ64" s="173"/>
      <c r="AK64" s="173"/>
      <c r="AL64" s="173"/>
      <c r="AM64" s="173"/>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3"/>
      <c r="BR64" s="173"/>
      <c r="BS64" s="173"/>
      <c r="BT64" s="173"/>
      <c r="BU64" s="173"/>
      <c r="BV64" s="173"/>
    </row>
    <row r="65" spans="1:74" ht="19.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2"/>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row>
    <row r="66" spans="1:74" ht="19.5" customHeight="1">
      <c r="A66" s="173"/>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2"/>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3"/>
      <c r="BR66" s="173"/>
      <c r="BS66" s="173"/>
      <c r="BT66" s="173"/>
      <c r="BU66" s="173"/>
      <c r="BV66" s="173"/>
    </row>
    <row r="67" spans="1:74" ht="19.5" customHeight="1">
      <c r="A67" s="173"/>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2"/>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row>
    <row r="68" spans="1:74" ht="19.5" customHeight="1">
      <c r="A68" s="173"/>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2"/>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row>
    <row r="69" spans="1:74" ht="19.5" customHeight="1">
      <c r="A69" s="173"/>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2"/>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3"/>
      <c r="BR69" s="173"/>
      <c r="BS69" s="173"/>
      <c r="BT69" s="173"/>
      <c r="BU69" s="173"/>
      <c r="BV69" s="173"/>
    </row>
    <row r="70" spans="1:74" ht="19.5" customHeight="1">
      <c r="A70" s="173"/>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2"/>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row>
    <row r="71" spans="1:74" ht="19.5" customHeight="1">
      <c r="A71" s="173"/>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2"/>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row>
    <row r="72" spans="1:74" ht="19.5" customHeight="1">
      <c r="A72" s="173"/>
      <c r="B72" s="173"/>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2"/>
      <c r="AI72" s="173"/>
      <c r="AJ72" s="173"/>
      <c r="AK72" s="173"/>
      <c r="AL72" s="173"/>
      <c r="AM72" s="173"/>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row>
    <row r="73" spans="1:74" ht="19.5" customHeight="1">
      <c r="A73" s="173"/>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2"/>
      <c r="AI73" s="173"/>
      <c r="AJ73" s="173"/>
      <c r="AK73" s="173"/>
      <c r="AL73" s="173"/>
      <c r="AM73" s="173"/>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row>
    <row r="74" spans="1:74" ht="19.5" customHeight="1">
      <c r="A74" s="173"/>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2"/>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row>
    <row r="75" spans="1:74" ht="19.5" customHeight="1">
      <c r="A75" s="173"/>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2"/>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row>
    <row r="76" spans="1:74" ht="19.5" customHeight="1">
      <c r="A76" s="173"/>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2"/>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row>
    <row r="77" spans="1:74" ht="19.5" customHeight="1">
      <c r="A77" s="173"/>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2"/>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row>
    <row r="78" spans="1:74" ht="19.5" customHeight="1">
      <c r="A78" s="173"/>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2"/>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c r="BR78" s="173"/>
      <c r="BS78" s="173"/>
      <c r="BT78" s="173"/>
      <c r="BU78" s="173"/>
      <c r="BV78" s="173"/>
    </row>
    <row r="79" spans="1:74" ht="19.5" customHeight="1">
      <c r="A79" s="173"/>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2"/>
      <c r="AI79" s="173"/>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3"/>
      <c r="BF79" s="173"/>
      <c r="BG79" s="173"/>
      <c r="BH79" s="173"/>
      <c r="BI79" s="173"/>
      <c r="BJ79" s="173"/>
      <c r="BK79" s="173"/>
      <c r="BL79" s="173"/>
      <c r="BM79" s="173"/>
      <c r="BN79" s="173"/>
      <c r="BO79" s="173"/>
      <c r="BP79" s="173"/>
      <c r="BQ79" s="173"/>
      <c r="BR79" s="173"/>
      <c r="BS79" s="173"/>
      <c r="BT79" s="173"/>
      <c r="BU79" s="173"/>
      <c r="BV79" s="173"/>
    </row>
    <row r="80" spans="1:74" ht="19.5" customHeight="1">
      <c r="A80" s="173"/>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2"/>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73"/>
      <c r="BQ80" s="173"/>
      <c r="BR80" s="173"/>
      <c r="BS80" s="173"/>
      <c r="BT80" s="173"/>
      <c r="BU80" s="173"/>
      <c r="BV80" s="173"/>
    </row>
    <row r="81" spans="1:74" ht="19.5" customHeight="1">
      <c r="A81" s="173"/>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2"/>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row>
    <row r="82" spans="1:74" ht="19.5" customHeight="1">
      <c r="A82" s="173"/>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2"/>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row>
    <row r="83" spans="1:74" ht="19.5" customHeight="1">
      <c r="A83" s="173"/>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2"/>
      <c r="AI83" s="173"/>
      <c r="AJ83" s="173"/>
      <c r="AK83" s="173"/>
      <c r="AL83" s="173"/>
      <c r="AM83" s="173"/>
      <c r="AN83" s="173"/>
      <c r="AO83" s="173"/>
      <c r="AP83" s="173"/>
      <c r="AQ83" s="173"/>
      <c r="AR83" s="173"/>
      <c r="AS83" s="173"/>
      <c r="AT83" s="173"/>
      <c r="AU83" s="173"/>
      <c r="AV83" s="173"/>
      <c r="AW83" s="173"/>
      <c r="AX83" s="173"/>
      <c r="AY83" s="173"/>
      <c r="AZ83" s="173"/>
      <c r="BA83" s="173"/>
      <c r="BB83" s="173"/>
      <c r="BC83" s="173"/>
      <c r="BD83" s="173"/>
      <c r="BE83" s="173"/>
      <c r="BF83" s="173"/>
      <c r="BG83" s="173"/>
      <c r="BH83" s="173"/>
      <c r="BI83" s="173"/>
      <c r="BJ83" s="173"/>
      <c r="BK83" s="173"/>
      <c r="BL83" s="173"/>
      <c r="BM83" s="173"/>
      <c r="BN83" s="173"/>
      <c r="BO83" s="173"/>
      <c r="BP83" s="173"/>
      <c r="BQ83" s="173"/>
      <c r="BR83" s="173"/>
      <c r="BS83" s="173"/>
      <c r="BT83" s="173"/>
      <c r="BU83" s="173"/>
      <c r="BV83" s="173"/>
    </row>
    <row r="84" spans="1:74" ht="19.5" customHeight="1">
      <c r="A84" s="173"/>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2"/>
      <c r="AI84" s="173"/>
      <c r="AJ84" s="173"/>
      <c r="AK84" s="173"/>
      <c r="AL84" s="173"/>
      <c r="AM84" s="173"/>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3"/>
      <c r="BR84" s="173"/>
      <c r="BS84" s="173"/>
      <c r="BT84" s="173"/>
      <c r="BU84" s="173"/>
      <c r="BV84" s="173"/>
    </row>
    <row r="85" spans="1:74" ht="19.5" customHeight="1">
      <c r="A85" s="173"/>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2"/>
      <c r="AI85" s="173"/>
      <c r="AJ85" s="173"/>
      <c r="AK85" s="173"/>
      <c r="AL85" s="173"/>
      <c r="AM85" s="173"/>
      <c r="AN85" s="173"/>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row>
    <row r="86" spans="1:74" ht="19.5" customHeight="1">
      <c r="A86" s="173"/>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2"/>
      <c r="AI86" s="173"/>
      <c r="AJ86" s="173"/>
      <c r="AK86" s="173"/>
      <c r="AL86" s="173"/>
      <c r="AM86" s="173"/>
      <c r="AN86" s="173"/>
      <c r="AO86" s="173"/>
      <c r="AP86" s="173"/>
      <c r="AQ86" s="173"/>
      <c r="AR86" s="173"/>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S86" s="173"/>
      <c r="BT86" s="173"/>
      <c r="BU86" s="173"/>
      <c r="BV86" s="173"/>
    </row>
    <row r="87" spans="1:74" ht="19.5" customHeight="1">
      <c r="A87" s="173"/>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2"/>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row>
    <row r="88" spans="1:74" ht="19.5" customHeight="1">
      <c r="A88" s="173"/>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2"/>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row>
    <row r="89" spans="1:74" ht="19.5" customHeight="1">
      <c r="A89" s="173"/>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2"/>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row>
    <row r="90" spans="1:74" ht="19.5" customHeight="1">
      <c r="A90" s="173"/>
      <c r="B90" s="17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2"/>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row>
    <row r="91" spans="1:74" ht="19.5" customHeight="1">
      <c r="A91" s="173"/>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2"/>
      <c r="AI91" s="173"/>
      <c r="AJ91" s="173"/>
      <c r="AK91" s="173"/>
      <c r="AL91" s="173"/>
      <c r="AM91" s="173"/>
      <c r="AN91" s="173"/>
      <c r="AO91" s="173"/>
      <c r="AP91" s="173"/>
      <c r="AQ91" s="173"/>
      <c r="AR91" s="173"/>
      <c r="AS91" s="173"/>
      <c r="AT91" s="173"/>
      <c r="AU91" s="173"/>
      <c r="AV91" s="173"/>
      <c r="AW91" s="173"/>
      <c r="AX91" s="173"/>
      <c r="AY91" s="173"/>
      <c r="AZ91" s="173"/>
      <c r="BA91" s="173"/>
      <c r="BB91" s="173"/>
      <c r="BC91" s="173"/>
      <c r="BD91" s="173"/>
      <c r="BE91" s="173"/>
      <c r="BF91" s="173"/>
      <c r="BG91" s="173"/>
      <c r="BH91" s="173"/>
      <c r="BI91" s="173"/>
      <c r="BJ91" s="173"/>
      <c r="BK91" s="173"/>
      <c r="BL91" s="173"/>
      <c r="BM91" s="173"/>
      <c r="BN91" s="173"/>
      <c r="BO91" s="173"/>
      <c r="BP91" s="173"/>
      <c r="BQ91" s="173"/>
      <c r="BR91" s="173"/>
      <c r="BS91" s="173"/>
      <c r="BT91" s="173"/>
      <c r="BU91" s="173"/>
      <c r="BV91" s="173"/>
    </row>
    <row r="92" spans="1:74" ht="19.5" customHeight="1">
      <c r="A92" s="173"/>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2"/>
      <c r="AI92" s="173"/>
      <c r="AJ92" s="173"/>
      <c r="AK92" s="173"/>
      <c r="AL92" s="173"/>
      <c r="AM92" s="173"/>
      <c r="AN92" s="173"/>
      <c r="AO92" s="173"/>
      <c r="AP92" s="173"/>
      <c r="AQ92" s="173"/>
      <c r="AR92" s="173"/>
      <c r="AS92" s="173"/>
      <c r="AT92" s="173"/>
      <c r="AU92" s="173"/>
      <c r="AV92" s="173"/>
      <c r="AW92" s="173"/>
      <c r="AX92" s="173"/>
      <c r="AY92" s="173"/>
      <c r="AZ92" s="173"/>
      <c r="BA92" s="173"/>
      <c r="BB92" s="173"/>
      <c r="BC92" s="173"/>
      <c r="BD92" s="173"/>
      <c r="BE92" s="173"/>
      <c r="BF92" s="173"/>
      <c r="BG92" s="173"/>
      <c r="BH92" s="173"/>
      <c r="BI92" s="173"/>
      <c r="BJ92" s="173"/>
      <c r="BK92" s="173"/>
      <c r="BL92" s="173"/>
      <c r="BM92" s="173"/>
      <c r="BN92" s="173"/>
      <c r="BO92" s="173"/>
      <c r="BP92" s="173"/>
      <c r="BQ92" s="173"/>
      <c r="BR92" s="173"/>
      <c r="BS92" s="173"/>
      <c r="BT92" s="173"/>
      <c r="BU92" s="173"/>
      <c r="BV92" s="173"/>
    </row>
    <row r="93" spans="1:74" ht="19.5" customHeight="1">
      <c r="A93" s="173"/>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2"/>
      <c r="AI93" s="173"/>
      <c r="AJ93" s="173"/>
      <c r="AK93" s="173"/>
      <c r="AL93" s="173"/>
      <c r="AM93" s="173"/>
      <c r="AN93" s="173"/>
      <c r="AO93" s="173"/>
      <c r="AP93" s="173"/>
      <c r="AQ93" s="173"/>
      <c r="AR93" s="173"/>
      <c r="AS93" s="173"/>
      <c r="AT93" s="173"/>
      <c r="AU93" s="173"/>
      <c r="AV93" s="173"/>
      <c r="AW93" s="173"/>
      <c r="AX93" s="173"/>
      <c r="AY93" s="173"/>
      <c r="AZ93" s="173"/>
      <c r="BA93" s="173"/>
      <c r="BB93" s="173"/>
      <c r="BC93" s="173"/>
      <c r="BD93" s="173"/>
      <c r="BE93" s="173"/>
      <c r="BF93" s="173"/>
      <c r="BG93" s="173"/>
      <c r="BH93" s="173"/>
      <c r="BI93" s="173"/>
      <c r="BJ93" s="173"/>
      <c r="BK93" s="173"/>
      <c r="BL93" s="173"/>
      <c r="BM93" s="173"/>
      <c r="BN93" s="173"/>
      <c r="BO93" s="173"/>
      <c r="BP93" s="173"/>
      <c r="BQ93" s="173"/>
      <c r="BR93" s="173"/>
      <c r="BS93" s="173"/>
      <c r="BT93" s="173"/>
      <c r="BU93" s="173"/>
      <c r="BV93" s="173"/>
    </row>
    <row r="94" spans="1:74" ht="19.5" customHeight="1">
      <c r="A94" s="173"/>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2"/>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row>
    <row r="95" spans="1:74" ht="19.5" customHeight="1">
      <c r="A95" s="173"/>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2"/>
      <c r="AI95" s="173"/>
      <c r="AJ95" s="173"/>
      <c r="AK95" s="173"/>
      <c r="AL95" s="173"/>
      <c r="AM95" s="173"/>
      <c r="AN95" s="173"/>
      <c r="AO95" s="173"/>
      <c r="AP95" s="173"/>
      <c r="AQ95" s="173"/>
      <c r="AR95" s="173"/>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3"/>
      <c r="BR95" s="173"/>
      <c r="BS95" s="173"/>
      <c r="BT95" s="173"/>
      <c r="BU95" s="173"/>
      <c r="BV95" s="173"/>
    </row>
    <row r="96" spans="1:74" ht="19.5" customHeight="1">
      <c r="A96" s="173"/>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2"/>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S96" s="173"/>
      <c r="BT96" s="173"/>
      <c r="BU96" s="173"/>
      <c r="BV96" s="173"/>
    </row>
    <row r="97" spans="1:74" ht="19.5" customHeight="1">
      <c r="A97" s="173"/>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2"/>
      <c r="AI97" s="173"/>
      <c r="AJ97" s="173"/>
      <c r="AK97" s="173"/>
      <c r="AL97" s="173"/>
      <c r="AM97" s="173"/>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73"/>
      <c r="BR97" s="173"/>
      <c r="BS97" s="173"/>
      <c r="BT97" s="173"/>
      <c r="BU97" s="173"/>
      <c r="BV97" s="173"/>
    </row>
    <row r="98" spans="1:74" ht="19.5" customHeight="1">
      <c r="A98" s="173"/>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2"/>
      <c r="AI98" s="173"/>
      <c r="AJ98" s="173"/>
      <c r="AK98" s="173"/>
      <c r="AL98" s="173"/>
      <c r="AM98" s="173"/>
      <c r="AN98" s="173"/>
      <c r="AO98" s="173"/>
      <c r="AP98" s="173"/>
      <c r="AQ98" s="173"/>
      <c r="AR98" s="173"/>
      <c r="AS98" s="173"/>
      <c r="AT98" s="173"/>
      <c r="AU98" s="173"/>
      <c r="AV98" s="173"/>
      <c r="AW98" s="173"/>
      <c r="AX98" s="173"/>
      <c r="AY98" s="173"/>
      <c r="AZ98" s="173"/>
      <c r="BA98" s="173"/>
      <c r="BB98" s="173"/>
      <c r="BC98" s="173"/>
      <c r="BD98" s="173"/>
      <c r="BE98" s="173"/>
      <c r="BF98" s="173"/>
      <c r="BG98" s="173"/>
      <c r="BH98" s="173"/>
      <c r="BI98" s="173"/>
      <c r="BJ98" s="173"/>
      <c r="BK98" s="173"/>
      <c r="BL98" s="173"/>
      <c r="BM98" s="173"/>
      <c r="BN98" s="173"/>
      <c r="BO98" s="173"/>
      <c r="BP98" s="173"/>
      <c r="BQ98" s="173"/>
      <c r="BR98" s="173"/>
      <c r="BS98" s="173"/>
      <c r="BT98" s="173"/>
      <c r="BU98" s="173"/>
      <c r="BV98" s="173"/>
    </row>
    <row r="99" spans="1:74" ht="19.5" customHeight="1">
      <c r="A99" s="173"/>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2"/>
      <c r="AI99" s="173"/>
      <c r="AJ99" s="173"/>
      <c r="AK99" s="173"/>
      <c r="AL99" s="173"/>
      <c r="AM99" s="173"/>
      <c r="AN99" s="173"/>
      <c r="AO99" s="173"/>
      <c r="AP99" s="173"/>
      <c r="AQ99" s="173"/>
      <c r="AR99" s="173"/>
      <c r="AS99" s="173"/>
      <c r="AT99" s="173"/>
      <c r="AU99" s="173"/>
      <c r="AV99" s="173"/>
      <c r="AW99" s="173"/>
      <c r="AX99" s="173"/>
      <c r="AY99" s="173"/>
      <c r="AZ99" s="173"/>
      <c r="BA99" s="173"/>
      <c r="BB99" s="173"/>
      <c r="BC99" s="173"/>
      <c r="BD99" s="173"/>
      <c r="BE99" s="173"/>
      <c r="BF99" s="173"/>
      <c r="BG99" s="173"/>
      <c r="BH99" s="173"/>
      <c r="BI99" s="173"/>
      <c r="BJ99" s="173"/>
      <c r="BK99" s="173"/>
      <c r="BL99" s="173"/>
      <c r="BM99" s="173"/>
      <c r="BN99" s="173"/>
      <c r="BO99" s="173"/>
      <c r="BP99" s="173"/>
      <c r="BQ99" s="173"/>
      <c r="BR99" s="173"/>
      <c r="BS99" s="173"/>
      <c r="BT99" s="173"/>
      <c r="BU99" s="173"/>
      <c r="BV99" s="173"/>
    </row>
    <row r="100" spans="1:74" ht="19.5" customHeight="1">
      <c r="A100" s="173"/>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2"/>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c r="BC100" s="173"/>
      <c r="BD100" s="173"/>
      <c r="BE100" s="173"/>
      <c r="BF100" s="173"/>
      <c r="BG100" s="173"/>
      <c r="BH100" s="173"/>
      <c r="BI100" s="173"/>
      <c r="BJ100" s="173"/>
      <c r="BK100" s="173"/>
      <c r="BL100" s="173"/>
      <c r="BM100" s="173"/>
      <c r="BN100" s="173"/>
      <c r="BO100" s="173"/>
      <c r="BP100" s="173"/>
      <c r="BQ100" s="173"/>
      <c r="BR100" s="173"/>
      <c r="BS100" s="173"/>
      <c r="BT100" s="173"/>
      <c r="BU100" s="173"/>
      <c r="BV100" s="173"/>
    </row>
    <row r="101" spans="1:74" ht="19.5" customHeight="1">
      <c r="A101" s="173"/>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2"/>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c r="BC101" s="173"/>
      <c r="BD101" s="173"/>
      <c r="BE101" s="173"/>
      <c r="BF101" s="173"/>
      <c r="BG101" s="173"/>
      <c r="BH101" s="173"/>
      <c r="BI101" s="173"/>
      <c r="BJ101" s="173"/>
      <c r="BK101" s="173"/>
      <c r="BL101" s="173"/>
      <c r="BM101" s="173"/>
      <c r="BN101" s="173"/>
      <c r="BO101" s="173"/>
      <c r="BP101" s="173"/>
      <c r="BQ101" s="173"/>
      <c r="BR101" s="173"/>
      <c r="BS101" s="173"/>
      <c r="BT101" s="173"/>
      <c r="BU101" s="173"/>
      <c r="BV101" s="173"/>
    </row>
    <row r="102" spans="1:74" ht="19.5" customHeight="1">
      <c r="A102" s="173"/>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2"/>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row>
    <row r="103" spans="1:74" ht="32.25" customHeight="1">
      <c r="A103" s="173"/>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2"/>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3"/>
      <c r="BR103" s="173"/>
      <c r="BS103" s="173"/>
      <c r="BT103" s="173"/>
      <c r="BU103" s="173"/>
      <c r="BV103" s="173"/>
    </row>
    <row r="104" s="173" customFormat="1" ht="19.5" customHeight="1">
      <c r="AH104" s="172"/>
    </row>
    <row r="105" s="173" customFormat="1" ht="15" customHeight="1"/>
    <row r="106" s="173" customFormat="1" ht="15" customHeight="1"/>
    <row r="107" s="173" customFormat="1" ht="15" customHeight="1"/>
    <row r="108" s="173" customFormat="1" ht="15" customHeight="1"/>
    <row r="109" s="173" customFormat="1" ht="15" customHeight="1"/>
    <row r="110" s="173" customFormat="1" ht="15" customHeight="1"/>
    <row r="111" s="173" customFormat="1" ht="15" customHeight="1"/>
    <row r="112" s="173" customFormat="1" ht="15" customHeight="1"/>
    <row r="113" s="173" customFormat="1" ht="13.5"/>
    <row r="114" s="173" customFormat="1" ht="13.5"/>
    <row r="115" s="173" customFormat="1" ht="13.5"/>
    <row r="116" s="173" customFormat="1" ht="13.5"/>
    <row r="117" s="173" customFormat="1" ht="13.5"/>
    <row r="118" s="173" customFormat="1" ht="13.5"/>
    <row r="119" s="173" customFormat="1" ht="13.5"/>
    <row r="120" s="173" customFormat="1" ht="13.5"/>
    <row r="121" s="173" customFormat="1" ht="13.5"/>
    <row r="122" s="173" customFormat="1" ht="13.5"/>
    <row r="123" s="173" customFormat="1" ht="13.5"/>
    <row r="124" s="173" customFormat="1" ht="13.5"/>
    <row r="125" s="173" customFormat="1" ht="13.5"/>
    <row r="126" s="173" customFormat="1" ht="13.5"/>
    <row r="127" s="173" customFormat="1" ht="13.5"/>
    <row r="128" s="173" customFormat="1" ht="13.5"/>
    <row r="129" s="173" customFormat="1" ht="13.5"/>
    <row r="130" s="173" customFormat="1" ht="13.5"/>
    <row r="131" s="173" customFormat="1" ht="13.5"/>
    <row r="132" s="173" customFormat="1" ht="13.5"/>
    <row r="133" s="173" customFormat="1" ht="13.5"/>
    <row r="134" s="173" customFormat="1" ht="13.5"/>
    <row r="135" s="173" customFormat="1" ht="13.5"/>
    <row r="136" s="173" customFormat="1" ht="13.5"/>
    <row r="137" s="173" customFormat="1" ht="13.5"/>
    <row r="138" s="173" customFormat="1" ht="13.5"/>
    <row r="139" s="173" customFormat="1" ht="13.5"/>
    <row r="140" s="173" customFormat="1" ht="13.5"/>
    <row r="141" s="173" customFormat="1" ht="13.5"/>
    <row r="142" s="173" customFormat="1" ht="13.5"/>
    <row r="143" s="173" customFormat="1" ht="13.5"/>
    <row r="144" s="173" customFormat="1" ht="13.5"/>
    <row r="145" s="173" customFormat="1" ht="13.5"/>
    <row r="146" s="173" customFormat="1" ht="13.5"/>
    <row r="147" s="173" customFormat="1" ht="13.5"/>
    <row r="148" s="173" customFormat="1" ht="13.5"/>
    <row r="149" s="173" customFormat="1" ht="13.5"/>
    <row r="150" s="173" customFormat="1" ht="13.5"/>
    <row r="151" s="173" customFormat="1" ht="13.5"/>
    <row r="152" s="173" customFormat="1" ht="13.5"/>
    <row r="153" s="173" customFormat="1" ht="13.5"/>
    <row r="154" s="173" customFormat="1" ht="13.5"/>
    <row r="155" s="173" customFormat="1" ht="13.5"/>
    <row r="156" s="173" customFormat="1" ht="13.5"/>
    <row r="157" s="173" customFormat="1" ht="13.5"/>
    <row r="158" s="173" customFormat="1" ht="13.5"/>
    <row r="159" s="173" customFormat="1" ht="13.5"/>
    <row r="160" s="173" customFormat="1" ht="13.5"/>
    <row r="161" s="173" customFormat="1" ht="13.5"/>
    <row r="162" s="173" customFormat="1" ht="13.5"/>
    <row r="163" s="173" customFormat="1" ht="13.5"/>
    <row r="164" s="173" customFormat="1" ht="13.5"/>
    <row r="165" s="173" customFormat="1" ht="13.5"/>
    <row r="166" s="173" customFormat="1" ht="13.5"/>
    <row r="167" s="173" customFormat="1" ht="13.5"/>
    <row r="168" s="173" customFormat="1" ht="13.5"/>
    <row r="169" s="173" customFormat="1" ht="13.5"/>
    <row r="170" s="173" customFormat="1" ht="13.5"/>
    <row r="171" s="173" customFormat="1" ht="13.5"/>
    <row r="172" s="173" customFormat="1" ht="13.5"/>
    <row r="173" s="173" customFormat="1" ht="13.5"/>
    <row r="174" s="173" customFormat="1" ht="13.5"/>
    <row r="175" s="173" customFormat="1" ht="13.5"/>
    <row r="176" s="173" customFormat="1" ht="13.5"/>
    <row r="177" s="173" customFormat="1" ht="13.5"/>
    <row r="178" s="173" customFormat="1" ht="13.5"/>
    <row r="179" s="173" customFormat="1" ht="13.5"/>
    <row r="180" s="173" customFormat="1" ht="13.5"/>
    <row r="181" s="173" customFormat="1" ht="13.5"/>
    <row r="182" s="173" customFormat="1" ht="13.5"/>
    <row r="183" s="173" customFormat="1" ht="13.5"/>
    <row r="184" s="173" customFormat="1" ht="13.5"/>
    <row r="185" s="173" customFormat="1" ht="13.5"/>
    <row r="186" s="173" customFormat="1" ht="13.5"/>
    <row r="187" s="173" customFormat="1" ht="13.5"/>
    <row r="188" s="173" customFormat="1" ht="13.5"/>
    <row r="189" s="173" customFormat="1" ht="13.5"/>
    <row r="190" s="173" customFormat="1" ht="13.5"/>
    <row r="191" s="173" customFormat="1" ht="13.5"/>
    <row r="192" s="173" customFormat="1" ht="13.5"/>
    <row r="193" s="173" customFormat="1" ht="13.5"/>
    <row r="194" s="173" customFormat="1" ht="13.5"/>
    <row r="195" s="173" customFormat="1" ht="13.5"/>
    <row r="196" s="173" customFormat="1" ht="13.5"/>
    <row r="197" s="173" customFormat="1" ht="13.5"/>
    <row r="198" s="173" customFormat="1" ht="13.5"/>
    <row r="199" s="173" customFormat="1" ht="13.5"/>
    <row r="200" s="173" customFormat="1" ht="13.5"/>
    <row r="201" s="173" customFormat="1" ht="13.5"/>
    <row r="202" s="173" customFormat="1" ht="13.5"/>
    <row r="203" s="173" customFormat="1" ht="13.5"/>
    <row r="204" s="173" customFormat="1" ht="13.5"/>
    <row r="205" s="173" customFormat="1" ht="13.5"/>
    <row r="206" s="173" customFormat="1" ht="13.5"/>
    <row r="207" s="173" customFormat="1" ht="13.5"/>
    <row r="208" s="173" customFormat="1" ht="13.5"/>
    <row r="209" s="173" customFormat="1" ht="13.5"/>
    <row r="210" s="173" customFormat="1" ht="13.5"/>
    <row r="211" s="173" customFormat="1" ht="13.5"/>
    <row r="212" s="173" customFormat="1" ht="13.5"/>
    <row r="213" s="173" customFormat="1" ht="13.5"/>
    <row r="214" s="173" customFormat="1" ht="13.5"/>
    <row r="215" s="173" customFormat="1" ht="13.5"/>
    <row r="216" s="173" customFormat="1" ht="13.5"/>
    <row r="217" s="173" customFormat="1" ht="13.5"/>
    <row r="218" s="173" customFormat="1" ht="13.5"/>
    <row r="219" s="173" customFormat="1" ht="13.5"/>
    <row r="220" s="173" customFormat="1" ht="13.5"/>
    <row r="221" s="173" customFormat="1" ht="13.5"/>
    <row r="222" s="173" customFormat="1" ht="13.5"/>
    <row r="223" s="173" customFormat="1" ht="13.5"/>
    <row r="224" s="173" customFormat="1" ht="13.5"/>
    <row r="225" s="173" customFormat="1" ht="13.5"/>
    <row r="226" s="173" customFormat="1" ht="13.5"/>
    <row r="227" s="173" customFormat="1" ht="13.5"/>
    <row r="228" s="173" customFormat="1" ht="13.5"/>
    <row r="229" s="173" customFormat="1" ht="13.5"/>
    <row r="230" s="173" customFormat="1" ht="13.5"/>
    <row r="231" s="173" customFormat="1" ht="13.5"/>
    <row r="232" s="173" customFormat="1" ht="13.5"/>
    <row r="233" s="173" customFormat="1" ht="13.5"/>
    <row r="234" s="173" customFormat="1" ht="13.5"/>
    <row r="235" s="173" customFormat="1" ht="13.5"/>
    <row r="236" s="173" customFormat="1" ht="13.5"/>
    <row r="237" s="173" customFormat="1" ht="13.5"/>
    <row r="238" s="173" customFormat="1" ht="13.5"/>
    <row r="239" s="173" customFormat="1" ht="13.5"/>
    <row r="240" s="173" customFormat="1" ht="13.5"/>
    <row r="241" s="173" customFormat="1" ht="13.5"/>
    <row r="242" s="173" customFormat="1" ht="13.5"/>
    <row r="243" s="173" customFormat="1" ht="13.5"/>
    <row r="244" s="173" customFormat="1" ht="13.5"/>
    <row r="245" s="173" customFormat="1" ht="13.5"/>
    <row r="246" s="173" customFormat="1" ht="13.5"/>
    <row r="247" s="173" customFormat="1" ht="13.5"/>
    <row r="248" s="173" customFormat="1" ht="13.5"/>
    <row r="249" s="173" customFormat="1" ht="13.5"/>
    <row r="250" s="173" customFormat="1" ht="13.5"/>
    <row r="251" s="173" customFormat="1" ht="13.5"/>
    <row r="252" s="173" customFormat="1" ht="13.5"/>
    <row r="253" s="173" customFormat="1" ht="13.5"/>
    <row r="254" s="173" customFormat="1" ht="13.5"/>
    <row r="255" s="173" customFormat="1" ht="13.5"/>
    <row r="256" s="173" customFormat="1" ht="13.5"/>
    <row r="257" s="173" customFormat="1" ht="13.5"/>
    <row r="258" s="173" customFormat="1" ht="13.5"/>
    <row r="259" s="173" customFormat="1" ht="13.5"/>
    <row r="260" s="173" customFormat="1" ht="13.5"/>
    <row r="261" s="173" customFormat="1" ht="13.5"/>
    <row r="262" s="173" customFormat="1" ht="13.5"/>
    <row r="263" s="173" customFormat="1" ht="13.5"/>
    <row r="264" s="173" customFormat="1" ht="13.5"/>
    <row r="265" s="173" customFormat="1" ht="13.5"/>
    <row r="266" s="173" customFormat="1" ht="13.5"/>
    <row r="267" s="173" customFormat="1" ht="13.5"/>
    <row r="268" s="173" customFormat="1" ht="13.5"/>
    <row r="269" s="173" customFormat="1" ht="13.5"/>
    <row r="270" s="173" customFormat="1" ht="13.5"/>
    <row r="271" s="173" customFormat="1" ht="13.5"/>
    <row r="272" s="173" customFormat="1" ht="13.5"/>
    <row r="273" s="173" customFormat="1" ht="13.5"/>
    <row r="274" s="173" customFormat="1" ht="13.5"/>
    <row r="275" s="173" customFormat="1" ht="13.5"/>
    <row r="276" s="173" customFormat="1" ht="13.5"/>
    <row r="277" s="173" customFormat="1" ht="13.5"/>
    <row r="278" s="173" customFormat="1" ht="13.5"/>
    <row r="279" s="173" customFormat="1" ht="13.5"/>
    <row r="280" s="173" customFormat="1" ht="13.5"/>
    <row r="281" s="173" customFormat="1" ht="13.5"/>
    <row r="282" s="173" customFormat="1" ht="13.5"/>
    <row r="283" s="173" customFormat="1" ht="13.5"/>
    <row r="284" s="173" customFormat="1" ht="13.5"/>
    <row r="285" s="173" customFormat="1" ht="13.5"/>
    <row r="286" s="173" customFormat="1" ht="13.5"/>
    <row r="287" s="173" customFormat="1" ht="13.5"/>
    <row r="288" s="173" customFormat="1" ht="13.5"/>
    <row r="289" s="173" customFormat="1" ht="13.5"/>
    <row r="290" s="173" customFormat="1" ht="13.5"/>
    <row r="291" s="173" customFormat="1" ht="13.5"/>
    <row r="292" s="173" customFormat="1" ht="13.5"/>
    <row r="293" s="173" customFormat="1" ht="13.5"/>
    <row r="294" s="173" customFormat="1" ht="13.5"/>
    <row r="295" s="173" customFormat="1" ht="13.5"/>
    <row r="296" s="173" customFormat="1" ht="13.5"/>
    <row r="297" s="173" customFormat="1" ht="13.5"/>
    <row r="298" s="173" customFormat="1" ht="13.5"/>
    <row r="299" s="173" customFormat="1" ht="13.5"/>
    <row r="300" s="173" customFormat="1" ht="13.5"/>
    <row r="301" s="173" customFormat="1" ht="13.5"/>
    <row r="302" s="173" customFormat="1" ht="13.5"/>
    <row r="303" s="173" customFormat="1" ht="13.5"/>
    <row r="304" s="173" customFormat="1" ht="13.5"/>
    <row r="305" s="173" customFormat="1" ht="13.5"/>
    <row r="306" s="173" customFormat="1" ht="13.5"/>
    <row r="307" s="173" customFormat="1" ht="13.5"/>
    <row r="308" s="173" customFormat="1" ht="13.5"/>
    <row r="309" s="173" customFormat="1" ht="13.5"/>
    <row r="310" s="173" customFormat="1" ht="13.5"/>
    <row r="311" s="173" customFormat="1" ht="13.5"/>
    <row r="312" s="173" customFormat="1" ht="13.5"/>
    <row r="313" s="173" customFormat="1" ht="13.5"/>
    <row r="314" s="173" customFormat="1" ht="13.5"/>
    <row r="315" s="173" customFormat="1" ht="13.5"/>
    <row r="316" s="173" customFormat="1" ht="13.5"/>
    <row r="317" s="173" customFormat="1" ht="13.5"/>
    <row r="318" s="173" customFormat="1" ht="13.5"/>
    <row r="319" s="173" customFormat="1" ht="13.5"/>
    <row r="320" s="173" customFormat="1" ht="13.5"/>
    <row r="321" s="173" customFormat="1" ht="13.5"/>
    <row r="322" s="173" customFormat="1" ht="13.5"/>
    <row r="323" s="173" customFormat="1" ht="13.5"/>
    <row r="324" s="173" customFormat="1" ht="13.5"/>
    <row r="325" s="173" customFormat="1" ht="13.5"/>
    <row r="326" s="173" customFormat="1" ht="13.5"/>
    <row r="327" s="173" customFormat="1" ht="13.5"/>
    <row r="328" s="173" customFormat="1" ht="13.5"/>
    <row r="329" s="173" customFormat="1" ht="13.5"/>
    <row r="330" s="173" customFormat="1" ht="13.5"/>
    <row r="331" s="173" customFormat="1" ht="13.5"/>
    <row r="332" s="173" customFormat="1" ht="13.5"/>
    <row r="333" s="173" customFormat="1" ht="13.5"/>
    <row r="334" s="173" customFormat="1" ht="13.5"/>
    <row r="335" s="173" customFormat="1" ht="13.5"/>
    <row r="336" s="173" customFormat="1" ht="13.5"/>
    <row r="337" s="173" customFormat="1" ht="13.5"/>
    <row r="338" s="173" customFormat="1" ht="13.5"/>
    <row r="339" s="173" customFormat="1" ht="13.5"/>
    <row r="340" s="173" customFormat="1" ht="13.5"/>
    <row r="341" s="173" customFormat="1" ht="13.5"/>
    <row r="342" s="173" customFormat="1" ht="13.5"/>
    <row r="343" s="173" customFormat="1" ht="13.5"/>
    <row r="344" s="173" customFormat="1" ht="13.5"/>
    <row r="345" s="173" customFormat="1" ht="13.5"/>
    <row r="346" s="173" customFormat="1" ht="13.5"/>
    <row r="347" s="173" customFormat="1" ht="13.5"/>
    <row r="348" s="173" customFormat="1" ht="13.5"/>
    <row r="349" s="173" customFormat="1" ht="13.5"/>
    <row r="350" s="173" customFormat="1" ht="13.5"/>
    <row r="351" s="173" customFormat="1" ht="13.5"/>
    <row r="352" s="173" customFormat="1" ht="13.5"/>
    <row r="353" s="173" customFormat="1" ht="13.5"/>
    <row r="354" s="173" customFormat="1" ht="13.5"/>
    <row r="355" s="173" customFormat="1" ht="13.5"/>
    <row r="356" s="173" customFormat="1" ht="13.5"/>
    <row r="357" s="173" customFormat="1" ht="13.5"/>
    <row r="358" s="173" customFormat="1" ht="13.5"/>
    <row r="359" s="173" customFormat="1" ht="13.5"/>
    <row r="360" s="173" customFormat="1" ht="13.5"/>
    <row r="361" s="173" customFormat="1" ht="13.5"/>
    <row r="362" s="173" customFormat="1" ht="13.5"/>
    <row r="363" s="173" customFormat="1" ht="13.5"/>
    <row r="364" s="173" customFormat="1" ht="13.5"/>
    <row r="365" s="173" customFormat="1" ht="13.5"/>
    <row r="366" s="173" customFormat="1" ht="13.5"/>
    <row r="367" s="173" customFormat="1" ht="13.5"/>
    <row r="368" s="173" customFormat="1" ht="13.5"/>
    <row r="369" s="173" customFormat="1" ht="13.5"/>
    <row r="370" s="173" customFormat="1" ht="13.5"/>
    <row r="371" s="173" customFormat="1" ht="13.5"/>
    <row r="372" s="173" customFormat="1" ht="13.5"/>
    <row r="373" s="173" customFormat="1" ht="13.5"/>
    <row r="374" s="173" customFormat="1" ht="13.5"/>
    <row r="375" s="173" customFormat="1" ht="13.5"/>
    <row r="376" s="173" customFormat="1" ht="13.5"/>
    <row r="377" s="173" customFormat="1" ht="13.5"/>
    <row r="378" s="173" customFormat="1" ht="13.5"/>
    <row r="379" s="173" customFormat="1" ht="13.5"/>
    <row r="380" s="173" customFormat="1" ht="13.5"/>
    <row r="381" s="173" customFormat="1" ht="13.5"/>
    <row r="382" s="173" customFormat="1" ht="13.5"/>
    <row r="383" s="173" customFormat="1" ht="13.5"/>
    <row r="384" s="173" customFormat="1" ht="13.5"/>
    <row r="385" s="173" customFormat="1" ht="13.5"/>
    <row r="386" s="173" customFormat="1" ht="13.5"/>
    <row r="387" s="173" customFormat="1" ht="13.5"/>
    <row r="388" s="173" customFormat="1" ht="13.5"/>
    <row r="389" s="173" customFormat="1" ht="13.5"/>
    <row r="390" s="173" customFormat="1" ht="13.5"/>
    <row r="391" s="173" customFormat="1" ht="13.5"/>
    <row r="392" s="173" customFormat="1" ht="13.5"/>
    <row r="393" s="173" customFormat="1" ht="13.5"/>
    <row r="394" s="173" customFormat="1" ht="13.5"/>
    <row r="395" s="173" customFormat="1" ht="13.5"/>
    <row r="396" s="173" customFormat="1" ht="13.5"/>
    <row r="397" s="173" customFormat="1" ht="13.5"/>
    <row r="398" s="173" customFormat="1" ht="13.5"/>
    <row r="399" s="173" customFormat="1" ht="13.5"/>
    <row r="400" s="173" customFormat="1" ht="13.5"/>
    <row r="401" s="173" customFormat="1" ht="13.5"/>
    <row r="402" s="173" customFormat="1" ht="13.5"/>
    <row r="403" s="173" customFormat="1" ht="13.5"/>
    <row r="404" s="173" customFormat="1" ht="13.5"/>
    <row r="405" s="173" customFormat="1" ht="13.5"/>
    <row r="406" s="173" customFormat="1" ht="13.5"/>
    <row r="407" s="173" customFormat="1" ht="13.5"/>
    <row r="408" s="173" customFormat="1" ht="13.5"/>
    <row r="409" s="173" customFormat="1" ht="13.5"/>
    <row r="410" s="173" customFormat="1" ht="13.5"/>
    <row r="411" s="173" customFormat="1" ht="13.5"/>
    <row r="412" s="173" customFormat="1" ht="13.5"/>
    <row r="413" s="173" customFormat="1" ht="13.5"/>
    <row r="414" s="173" customFormat="1" ht="13.5"/>
    <row r="415" s="173" customFormat="1" ht="13.5"/>
    <row r="416" s="173" customFormat="1" ht="13.5"/>
    <row r="417" s="173" customFormat="1" ht="13.5"/>
    <row r="418" s="173" customFormat="1" ht="13.5"/>
    <row r="419" s="173" customFormat="1" ht="13.5"/>
    <row r="420" s="173" customFormat="1" ht="13.5"/>
    <row r="421" s="173" customFormat="1" ht="13.5"/>
    <row r="422" s="173" customFormat="1" ht="13.5"/>
    <row r="423" s="173" customFormat="1" ht="13.5"/>
    <row r="424" s="173" customFormat="1" ht="13.5"/>
    <row r="425" s="173" customFormat="1" ht="13.5"/>
    <row r="426" s="173" customFormat="1" ht="13.5"/>
    <row r="427" s="173" customFormat="1" ht="13.5"/>
    <row r="428" s="173" customFormat="1" ht="13.5"/>
    <row r="429" s="173" customFormat="1" ht="13.5"/>
    <row r="430" s="173" customFormat="1" ht="13.5"/>
    <row r="431" s="173" customFormat="1" ht="13.5"/>
    <row r="432" s="173" customFormat="1" ht="13.5"/>
    <row r="433" s="173" customFormat="1" ht="13.5"/>
    <row r="434" s="173" customFormat="1" ht="13.5"/>
    <row r="435" s="173" customFormat="1" ht="13.5"/>
    <row r="436" s="173" customFormat="1" ht="13.5"/>
    <row r="437" s="173" customFormat="1" ht="13.5"/>
    <row r="438" s="173" customFormat="1" ht="13.5"/>
    <row r="439" s="173" customFormat="1" ht="13.5"/>
    <row r="440" s="173" customFormat="1" ht="13.5"/>
    <row r="441" s="173" customFormat="1" ht="13.5"/>
    <row r="442" s="173" customFormat="1" ht="13.5"/>
    <row r="443" s="173" customFormat="1" ht="13.5"/>
    <row r="444" s="173" customFormat="1" ht="13.5"/>
    <row r="445" s="173" customFormat="1" ht="13.5"/>
    <row r="446" s="173" customFormat="1" ht="13.5"/>
    <row r="447" s="173" customFormat="1" ht="13.5"/>
    <row r="448" s="173" customFormat="1" ht="13.5"/>
    <row r="449" s="173" customFormat="1" ht="13.5"/>
    <row r="450" s="173" customFormat="1" ht="13.5"/>
    <row r="451" s="173" customFormat="1" ht="13.5"/>
    <row r="452" s="173" customFormat="1" ht="13.5"/>
    <row r="453" s="173" customFormat="1" ht="13.5"/>
    <row r="454" s="173" customFormat="1" ht="13.5"/>
    <row r="455" s="173" customFormat="1" ht="13.5"/>
    <row r="456" s="173" customFormat="1" ht="13.5"/>
    <row r="457" s="173" customFormat="1" ht="13.5"/>
    <row r="458" s="173" customFormat="1" ht="13.5"/>
    <row r="459" s="173" customFormat="1" ht="13.5"/>
    <row r="460" s="173" customFormat="1" ht="13.5"/>
    <row r="461" s="173" customFormat="1" ht="13.5"/>
    <row r="462" s="173" customFormat="1" ht="13.5"/>
    <row r="463" s="173" customFormat="1" ht="13.5"/>
    <row r="464" s="173" customFormat="1" ht="13.5"/>
    <row r="465" s="173" customFormat="1" ht="13.5"/>
    <row r="466" s="173" customFormat="1" ht="13.5"/>
    <row r="467" s="173" customFormat="1" ht="13.5"/>
    <row r="468" s="173" customFormat="1" ht="13.5"/>
    <row r="469" s="173" customFormat="1" ht="13.5"/>
    <row r="470" s="173" customFormat="1" ht="13.5"/>
    <row r="471" s="173" customFormat="1" ht="13.5"/>
    <row r="472" s="173" customFormat="1" ht="13.5"/>
    <row r="473" s="173" customFormat="1" ht="13.5"/>
    <row r="474" s="173" customFormat="1" ht="13.5"/>
    <row r="475" s="173" customFormat="1" ht="13.5"/>
    <row r="476" s="173" customFormat="1" ht="13.5"/>
    <row r="477" s="173" customFormat="1" ht="13.5"/>
    <row r="478" s="173" customFormat="1" ht="13.5"/>
    <row r="479" s="173" customFormat="1" ht="13.5"/>
    <row r="480" s="173" customFormat="1" ht="13.5"/>
    <row r="481" s="173" customFormat="1" ht="13.5"/>
    <row r="482" s="173" customFormat="1" ht="13.5"/>
    <row r="483" s="173" customFormat="1" ht="13.5"/>
    <row r="484" s="173" customFormat="1" ht="13.5"/>
    <row r="485" s="173" customFormat="1" ht="13.5"/>
    <row r="486" s="173" customFormat="1" ht="13.5"/>
    <row r="487" s="173" customFormat="1" ht="13.5"/>
    <row r="488" s="173" customFormat="1" ht="13.5"/>
    <row r="489" s="173" customFormat="1" ht="13.5"/>
    <row r="490" s="173" customFormat="1" ht="13.5"/>
    <row r="491" s="173" customFormat="1" ht="13.5"/>
    <row r="492" s="173" customFormat="1" ht="13.5"/>
    <row r="493" s="173" customFormat="1" ht="13.5"/>
    <row r="494" s="173" customFormat="1" ht="13.5"/>
    <row r="495" s="173" customFormat="1" ht="13.5"/>
    <row r="496" s="173" customFormat="1" ht="13.5"/>
    <row r="497" s="173" customFormat="1" ht="13.5"/>
    <row r="498" s="173" customFormat="1" ht="13.5"/>
    <row r="499" s="173" customFormat="1" ht="13.5"/>
    <row r="500" s="173" customFormat="1" ht="13.5"/>
    <row r="501" s="173" customFormat="1" ht="13.5"/>
    <row r="502" s="173" customFormat="1" ht="13.5"/>
    <row r="503" s="173" customFormat="1" ht="13.5"/>
    <row r="504" s="173" customFormat="1" ht="13.5"/>
    <row r="505" s="173" customFormat="1" ht="13.5"/>
    <row r="506" s="173" customFormat="1" ht="13.5"/>
    <row r="507" s="173" customFormat="1" ht="13.5"/>
    <row r="508" s="173" customFormat="1" ht="13.5"/>
    <row r="509" s="173" customFormat="1" ht="13.5"/>
    <row r="510" s="173" customFormat="1" ht="13.5"/>
    <row r="511" s="173" customFormat="1" ht="13.5"/>
    <row r="512" s="173" customFormat="1" ht="13.5"/>
    <row r="513" s="173" customFormat="1" ht="13.5"/>
    <row r="514" s="173" customFormat="1" ht="13.5"/>
    <row r="515" s="173" customFormat="1" ht="13.5"/>
    <row r="516" s="173" customFormat="1" ht="13.5"/>
    <row r="517" s="173" customFormat="1" ht="13.5"/>
    <row r="518" s="173" customFormat="1" ht="13.5"/>
    <row r="519" s="173" customFormat="1" ht="13.5"/>
    <row r="520" s="173" customFormat="1" ht="13.5"/>
    <row r="521" s="173" customFormat="1" ht="13.5"/>
    <row r="522" s="173" customFormat="1" ht="13.5"/>
    <row r="523" s="173" customFormat="1" ht="13.5"/>
    <row r="524" s="173" customFormat="1" ht="13.5"/>
    <row r="525" s="173" customFormat="1" ht="13.5"/>
    <row r="526" s="173" customFormat="1" ht="13.5"/>
    <row r="527" s="173" customFormat="1" ht="13.5"/>
    <row r="528" s="173" customFormat="1" ht="13.5"/>
    <row r="529" s="173" customFormat="1" ht="13.5"/>
    <row r="530" s="173" customFormat="1" ht="13.5"/>
    <row r="531" s="173" customFormat="1" ht="13.5"/>
    <row r="532" s="173" customFormat="1" ht="13.5"/>
    <row r="533" s="173" customFormat="1" ht="13.5"/>
    <row r="534" s="173" customFormat="1" ht="13.5"/>
    <row r="535" s="173" customFormat="1" ht="13.5"/>
    <row r="536" s="173" customFormat="1" ht="13.5"/>
    <row r="537" s="173" customFormat="1" ht="13.5"/>
    <row r="538" s="173" customFormat="1" ht="13.5"/>
    <row r="539" s="173" customFormat="1" ht="13.5"/>
    <row r="540" s="173" customFormat="1" ht="13.5"/>
    <row r="541" s="173" customFormat="1" ht="13.5"/>
    <row r="542" s="173" customFormat="1" ht="13.5"/>
    <row r="543" s="173" customFormat="1" ht="13.5"/>
    <row r="544" s="173" customFormat="1" ht="13.5"/>
    <row r="545" s="173" customFormat="1" ht="13.5"/>
    <row r="546" s="173" customFormat="1" ht="13.5"/>
    <row r="547" s="173" customFormat="1" ht="13.5"/>
    <row r="548" s="173" customFormat="1" ht="13.5"/>
    <row r="549" s="173" customFormat="1" ht="13.5"/>
    <row r="550" s="173" customFormat="1" ht="13.5"/>
    <row r="551" s="173" customFormat="1" ht="13.5"/>
    <row r="552" s="173" customFormat="1" ht="13.5"/>
    <row r="553" s="173" customFormat="1" ht="13.5"/>
    <row r="554" s="173" customFormat="1" ht="13.5"/>
    <row r="555" s="173" customFormat="1" ht="13.5"/>
    <row r="556" s="173" customFormat="1" ht="13.5"/>
    <row r="557" s="173" customFormat="1" ht="13.5"/>
    <row r="558" s="173" customFormat="1" ht="13.5"/>
    <row r="559" s="173" customFormat="1" ht="13.5"/>
    <row r="560" s="173" customFormat="1" ht="13.5"/>
    <row r="561" s="173" customFormat="1" ht="13.5"/>
    <row r="562" s="173" customFormat="1" ht="13.5"/>
    <row r="563" s="173" customFormat="1" ht="13.5"/>
    <row r="564" s="173" customFormat="1" ht="13.5"/>
    <row r="565" s="173" customFormat="1" ht="13.5"/>
    <row r="566" s="173" customFormat="1" ht="13.5"/>
    <row r="567" s="173" customFormat="1" ht="13.5"/>
    <row r="568" s="173" customFormat="1" ht="13.5"/>
    <row r="569" s="173" customFormat="1" ht="13.5"/>
    <row r="570" s="173" customFormat="1" ht="13.5"/>
    <row r="571" s="173" customFormat="1" ht="13.5"/>
    <row r="572" s="173" customFormat="1" ht="13.5"/>
    <row r="573" s="173" customFormat="1" ht="13.5"/>
    <row r="574" s="173" customFormat="1" ht="13.5"/>
    <row r="575" s="173" customFormat="1" ht="13.5"/>
    <row r="576" s="173" customFormat="1" ht="13.5"/>
    <row r="577" s="173" customFormat="1" ht="13.5"/>
    <row r="578" s="173" customFormat="1" ht="13.5"/>
    <row r="579" s="173" customFormat="1" ht="13.5"/>
    <row r="580" s="173" customFormat="1" ht="13.5"/>
    <row r="581" s="173" customFormat="1" ht="13.5"/>
    <row r="582" s="173" customFormat="1" ht="13.5"/>
    <row r="583" s="173" customFormat="1" ht="13.5"/>
    <row r="584" s="173" customFormat="1" ht="13.5"/>
    <row r="585" s="173" customFormat="1" ht="13.5"/>
    <row r="586" s="173" customFormat="1" ht="13.5"/>
    <row r="587" s="173" customFormat="1" ht="13.5"/>
    <row r="588" s="173" customFormat="1" ht="13.5"/>
    <row r="589" s="173" customFormat="1" ht="13.5"/>
    <row r="590" s="173" customFormat="1" ht="13.5"/>
    <row r="591" s="173" customFormat="1" ht="13.5"/>
    <row r="592" s="173" customFormat="1" ht="13.5"/>
    <row r="593" s="173" customFormat="1" ht="13.5"/>
    <row r="594" s="173" customFormat="1" ht="13.5"/>
    <row r="595" s="173" customFormat="1" ht="13.5"/>
    <row r="596" s="173" customFormat="1" ht="13.5"/>
    <row r="597" s="173" customFormat="1" ht="13.5"/>
    <row r="598" s="173" customFormat="1" ht="13.5"/>
    <row r="599" s="173" customFormat="1" ht="13.5"/>
    <row r="600" s="173" customFormat="1" ht="13.5"/>
    <row r="601" s="173" customFormat="1" ht="13.5"/>
    <row r="602" s="173" customFormat="1" ht="13.5"/>
    <row r="603" s="173" customFormat="1" ht="13.5"/>
    <row r="604" s="173" customFormat="1" ht="13.5"/>
    <row r="605" s="173" customFormat="1" ht="13.5"/>
    <row r="606" s="173" customFormat="1" ht="13.5"/>
    <row r="607" s="173" customFormat="1" ht="13.5"/>
    <row r="608" s="173" customFormat="1" ht="13.5"/>
    <row r="609" s="173" customFormat="1" ht="13.5"/>
    <row r="610" s="173" customFormat="1" ht="13.5"/>
    <row r="611" s="173" customFormat="1" ht="13.5"/>
    <row r="612" s="173" customFormat="1" ht="13.5"/>
    <row r="613" s="173" customFormat="1" ht="13.5"/>
    <row r="614" s="173" customFormat="1" ht="13.5"/>
    <row r="615" s="173" customFormat="1" ht="13.5"/>
    <row r="616" s="173" customFormat="1" ht="13.5"/>
    <row r="617" s="173" customFormat="1" ht="13.5"/>
    <row r="618" s="173" customFormat="1" ht="13.5"/>
    <row r="619" s="173" customFormat="1" ht="13.5"/>
    <row r="620" s="173" customFormat="1" ht="13.5"/>
    <row r="621" s="173" customFormat="1" ht="13.5"/>
    <row r="622" s="173" customFormat="1" ht="13.5"/>
    <row r="623" s="173" customFormat="1" ht="13.5"/>
    <row r="624" s="173" customFormat="1" ht="13.5"/>
    <row r="625" s="173" customFormat="1" ht="13.5"/>
    <row r="626" s="173" customFormat="1" ht="13.5"/>
    <row r="627" s="173" customFormat="1" ht="13.5"/>
    <row r="628" s="173" customFormat="1" ht="13.5"/>
    <row r="629" s="173" customFormat="1" ht="13.5"/>
    <row r="630" s="173" customFormat="1" ht="13.5"/>
    <row r="631" s="173" customFormat="1" ht="13.5"/>
    <row r="632" s="173" customFormat="1" ht="13.5"/>
    <row r="633" s="173" customFormat="1" ht="13.5"/>
    <row r="634" s="173" customFormat="1" ht="13.5"/>
    <row r="635" s="173" customFormat="1" ht="13.5"/>
    <row r="636" s="173" customFormat="1" ht="13.5"/>
    <row r="637" s="173" customFormat="1" ht="13.5"/>
    <row r="638" s="173" customFormat="1" ht="13.5"/>
    <row r="639" s="173" customFormat="1" ht="13.5"/>
    <row r="640" s="173" customFormat="1" ht="13.5"/>
    <row r="641" s="173" customFormat="1" ht="13.5"/>
    <row r="642" s="173" customFormat="1" ht="13.5"/>
    <row r="643" s="173" customFormat="1" ht="13.5"/>
    <row r="644" s="173" customFormat="1" ht="13.5"/>
    <row r="645" s="173" customFormat="1" ht="13.5"/>
    <row r="646" s="173" customFormat="1" ht="13.5"/>
    <row r="647" s="173" customFormat="1" ht="13.5"/>
    <row r="648" s="173" customFormat="1" ht="13.5"/>
    <row r="649" s="173" customFormat="1" ht="13.5"/>
    <row r="650" s="173" customFormat="1" ht="13.5"/>
    <row r="651" s="173" customFormat="1" ht="13.5"/>
    <row r="652" s="173" customFormat="1" ht="13.5"/>
    <row r="653" s="173" customFormat="1" ht="13.5"/>
    <row r="654" s="173" customFormat="1" ht="13.5"/>
    <row r="655" s="173" customFormat="1" ht="13.5"/>
    <row r="656" s="173" customFormat="1" ht="13.5"/>
    <row r="657" s="173" customFormat="1" ht="13.5"/>
    <row r="658" s="173" customFormat="1" ht="13.5"/>
    <row r="659" s="173" customFormat="1" ht="13.5"/>
    <row r="660" s="173" customFormat="1" ht="13.5"/>
    <row r="661" s="173" customFormat="1" ht="13.5"/>
    <row r="662" s="173" customFormat="1" ht="13.5"/>
    <row r="663" s="173" customFormat="1" ht="13.5"/>
    <row r="664" s="173" customFormat="1" ht="13.5"/>
    <row r="665" s="173" customFormat="1" ht="13.5"/>
    <row r="666" s="173" customFormat="1" ht="13.5"/>
    <row r="667" s="173" customFormat="1" ht="13.5"/>
    <row r="668" s="173" customFormat="1" ht="13.5"/>
    <row r="669" s="173" customFormat="1" ht="13.5"/>
    <row r="670" s="173" customFormat="1" ht="13.5"/>
    <row r="671" s="173" customFormat="1" ht="13.5"/>
    <row r="672" s="173" customFormat="1" ht="13.5"/>
    <row r="673" s="173" customFormat="1" ht="13.5"/>
    <row r="674" s="173" customFormat="1" ht="13.5"/>
    <row r="675" s="173" customFormat="1" ht="13.5"/>
    <row r="676" s="173" customFormat="1" ht="13.5"/>
    <row r="677" s="173" customFormat="1" ht="13.5"/>
    <row r="678" s="173" customFormat="1" ht="13.5"/>
    <row r="679" s="173" customFormat="1" ht="13.5"/>
    <row r="680" s="173" customFormat="1" ht="13.5"/>
    <row r="681" s="173" customFormat="1" ht="13.5"/>
    <row r="682" s="173" customFormat="1" ht="13.5"/>
    <row r="683" s="173" customFormat="1" ht="13.5"/>
    <row r="684" s="173" customFormat="1" ht="13.5"/>
    <row r="685" s="173" customFormat="1" ht="13.5"/>
    <row r="686" s="173" customFormat="1" ht="13.5"/>
    <row r="687" s="173" customFormat="1" ht="13.5"/>
    <row r="688" s="173" customFormat="1" ht="13.5"/>
    <row r="689" s="173" customFormat="1" ht="13.5"/>
    <row r="690" s="173" customFormat="1" ht="13.5"/>
    <row r="691" s="173" customFormat="1" ht="13.5"/>
    <row r="692" s="173" customFormat="1" ht="13.5"/>
    <row r="693" s="173" customFormat="1" ht="13.5"/>
    <row r="694" s="173" customFormat="1" ht="13.5"/>
    <row r="695" s="173" customFormat="1" ht="13.5"/>
    <row r="696" s="173" customFormat="1" ht="13.5"/>
    <row r="697" s="173" customFormat="1" ht="13.5"/>
    <row r="698" s="173" customFormat="1" ht="13.5"/>
    <row r="699" s="173" customFormat="1" ht="13.5"/>
    <row r="700" s="173" customFormat="1" ht="13.5"/>
    <row r="701" s="173" customFormat="1" ht="13.5"/>
    <row r="702" s="173" customFormat="1" ht="13.5"/>
    <row r="703" s="173" customFormat="1" ht="13.5"/>
    <row r="704" s="173" customFormat="1" ht="13.5"/>
    <row r="705" s="173" customFormat="1" ht="13.5"/>
    <row r="706" s="173" customFormat="1" ht="13.5"/>
    <row r="707" s="173" customFormat="1" ht="13.5"/>
    <row r="708" s="173" customFormat="1" ht="13.5"/>
    <row r="709" s="173" customFormat="1" ht="13.5"/>
    <row r="710" s="173" customFormat="1" ht="13.5"/>
    <row r="711" s="173" customFormat="1" ht="13.5"/>
    <row r="712" s="173" customFormat="1" ht="13.5"/>
    <row r="713" s="173" customFormat="1" ht="13.5"/>
    <row r="714" s="173" customFormat="1" ht="13.5"/>
    <row r="715" s="173" customFormat="1" ht="13.5"/>
    <row r="716" s="173" customFormat="1" ht="13.5"/>
    <row r="717" s="173" customFormat="1" ht="13.5"/>
    <row r="718" s="173" customFormat="1" ht="13.5"/>
    <row r="719" s="173" customFormat="1" ht="13.5"/>
    <row r="720" s="173" customFormat="1" ht="13.5"/>
    <row r="721" s="173" customFormat="1" ht="13.5"/>
    <row r="722" s="173" customFormat="1" ht="13.5"/>
    <row r="723" s="173" customFormat="1" ht="13.5"/>
    <row r="724" s="173" customFormat="1" ht="13.5"/>
    <row r="725" s="173" customFormat="1" ht="13.5"/>
    <row r="726" s="173" customFormat="1" ht="13.5"/>
    <row r="727" s="173" customFormat="1" ht="13.5"/>
    <row r="728" s="173" customFormat="1" ht="13.5"/>
    <row r="729" s="173" customFormat="1" ht="13.5"/>
    <row r="730" s="173" customFormat="1" ht="13.5"/>
    <row r="731" s="173" customFormat="1" ht="13.5"/>
    <row r="732" s="173" customFormat="1" ht="13.5"/>
    <row r="733" s="173" customFormat="1" ht="13.5"/>
    <row r="734" s="173" customFormat="1" ht="13.5"/>
    <row r="735" s="173" customFormat="1" ht="13.5"/>
    <row r="736" s="173" customFormat="1" ht="13.5"/>
    <row r="737" s="173" customFormat="1" ht="13.5"/>
    <row r="738" s="173" customFormat="1" ht="13.5"/>
    <row r="739" s="173" customFormat="1" ht="13.5"/>
    <row r="740" s="173" customFormat="1" ht="13.5"/>
    <row r="741" s="173" customFormat="1" ht="13.5"/>
    <row r="742" s="173" customFormat="1" ht="13.5"/>
    <row r="743" s="173" customFormat="1" ht="13.5"/>
    <row r="744" s="173" customFormat="1" ht="13.5"/>
    <row r="745" s="173" customFormat="1" ht="13.5"/>
    <row r="746" s="173" customFormat="1" ht="13.5"/>
    <row r="747" s="173" customFormat="1" ht="13.5"/>
    <row r="748" s="173" customFormat="1" ht="13.5"/>
    <row r="749" s="173" customFormat="1" ht="13.5"/>
    <row r="750" s="173" customFormat="1" ht="13.5"/>
    <row r="751" s="173" customFormat="1" ht="13.5"/>
    <row r="752" s="173" customFormat="1" ht="13.5"/>
    <row r="753" s="173" customFormat="1" ht="13.5"/>
    <row r="754" s="173" customFormat="1" ht="13.5"/>
    <row r="755" s="173" customFormat="1" ht="13.5"/>
    <row r="756" s="173" customFormat="1" ht="13.5"/>
    <row r="757" s="173" customFormat="1" ht="13.5"/>
    <row r="758" s="173" customFormat="1" ht="13.5"/>
    <row r="759" s="173" customFormat="1" ht="13.5"/>
    <row r="760" s="173" customFormat="1" ht="13.5"/>
    <row r="761" s="173" customFormat="1" ht="13.5"/>
    <row r="762" s="173" customFormat="1" ht="13.5"/>
    <row r="763" s="173" customFormat="1" ht="13.5"/>
    <row r="764" s="173" customFormat="1" ht="13.5"/>
    <row r="765" s="173" customFormat="1" ht="13.5"/>
    <row r="766" s="173" customFormat="1" ht="13.5"/>
    <row r="767" s="173" customFormat="1" ht="13.5"/>
    <row r="768" s="173" customFormat="1" ht="13.5"/>
    <row r="769" s="173" customFormat="1" ht="13.5"/>
    <row r="770" s="173" customFormat="1" ht="13.5"/>
    <row r="771" s="173" customFormat="1" ht="13.5"/>
    <row r="772" s="173" customFormat="1" ht="13.5"/>
    <row r="773" s="173" customFormat="1" ht="13.5"/>
    <row r="774" s="173" customFormat="1" ht="13.5"/>
    <row r="775" s="173" customFormat="1" ht="13.5"/>
    <row r="776" s="173" customFormat="1" ht="13.5"/>
    <row r="777" s="173" customFormat="1" ht="13.5"/>
    <row r="778" s="173" customFormat="1" ht="13.5"/>
    <row r="779" s="173" customFormat="1" ht="13.5"/>
    <row r="780" s="173" customFormat="1" ht="13.5"/>
    <row r="781" s="173" customFormat="1" ht="13.5"/>
    <row r="782" s="173" customFormat="1" ht="13.5"/>
    <row r="783" s="173" customFormat="1" ht="13.5"/>
    <row r="784" s="173" customFormat="1" ht="13.5"/>
    <row r="785" s="173" customFormat="1" ht="13.5"/>
    <row r="786" s="173" customFormat="1" ht="13.5"/>
    <row r="787" s="173" customFormat="1" ht="13.5"/>
    <row r="788" s="173" customFormat="1" ht="13.5"/>
    <row r="789" s="173" customFormat="1" ht="13.5"/>
    <row r="790" s="173" customFormat="1" ht="13.5"/>
    <row r="791" s="173" customFormat="1" ht="13.5"/>
    <row r="792" s="173" customFormat="1" ht="13.5"/>
    <row r="793" s="173" customFormat="1" ht="13.5"/>
    <row r="794" s="173" customFormat="1" ht="13.5"/>
    <row r="795" s="173" customFormat="1" ht="13.5"/>
    <row r="796" s="173" customFormat="1" ht="13.5"/>
    <row r="797" s="173" customFormat="1" ht="13.5"/>
    <row r="798" s="173" customFormat="1" ht="13.5"/>
    <row r="799" s="173" customFormat="1" ht="13.5"/>
    <row r="800" s="173" customFormat="1" ht="13.5"/>
    <row r="801" s="173" customFormat="1" ht="13.5"/>
    <row r="802" s="173" customFormat="1" ht="13.5"/>
    <row r="803" s="173" customFormat="1" ht="13.5"/>
    <row r="804" s="173" customFormat="1" ht="13.5"/>
    <row r="805" s="173" customFormat="1" ht="13.5"/>
    <row r="806" s="173" customFormat="1" ht="13.5"/>
    <row r="807" s="173" customFormat="1" ht="13.5"/>
    <row r="808" s="173" customFormat="1" ht="13.5"/>
    <row r="809" s="173" customFormat="1" ht="13.5"/>
    <row r="810" s="173" customFormat="1" ht="13.5"/>
    <row r="811" s="173" customFormat="1" ht="13.5"/>
    <row r="812" s="173" customFormat="1" ht="13.5"/>
    <row r="813" s="173" customFormat="1" ht="13.5"/>
    <row r="814" s="173" customFormat="1" ht="13.5"/>
    <row r="815" s="173" customFormat="1" ht="13.5"/>
    <row r="816" s="173" customFormat="1" ht="13.5"/>
    <row r="817" s="173" customFormat="1" ht="13.5"/>
    <row r="818" s="173" customFormat="1" ht="13.5"/>
    <row r="819" s="173" customFormat="1" ht="13.5"/>
    <row r="820" s="173" customFormat="1" ht="13.5"/>
    <row r="821" s="173" customFormat="1" ht="13.5"/>
    <row r="822" s="173" customFormat="1" ht="13.5"/>
    <row r="823" s="173" customFormat="1" ht="13.5"/>
    <row r="824" s="173" customFormat="1" ht="13.5"/>
    <row r="825" s="173" customFormat="1" ht="13.5"/>
    <row r="826" s="173" customFormat="1" ht="13.5"/>
    <row r="827" s="173" customFormat="1" ht="13.5"/>
    <row r="828" s="173" customFormat="1" ht="13.5"/>
    <row r="829" s="173" customFormat="1" ht="13.5"/>
    <row r="830" s="173" customFormat="1" ht="13.5"/>
    <row r="831" s="173" customFormat="1" ht="13.5"/>
    <row r="832" s="173" customFormat="1" ht="13.5"/>
    <row r="833" s="173" customFormat="1" ht="13.5"/>
    <row r="834" s="173" customFormat="1" ht="13.5"/>
    <row r="835" s="173" customFormat="1" ht="13.5"/>
    <row r="836" s="173" customFormat="1" ht="13.5"/>
    <row r="837" s="173" customFormat="1" ht="13.5"/>
    <row r="838" s="173" customFormat="1" ht="13.5"/>
    <row r="839" s="173" customFormat="1" ht="13.5"/>
    <row r="840" s="173" customFormat="1" ht="13.5"/>
    <row r="841" s="173" customFormat="1" ht="13.5"/>
    <row r="842" s="173" customFormat="1" ht="13.5"/>
    <row r="843" s="173" customFormat="1" ht="13.5"/>
    <row r="844" s="173" customFormat="1" ht="13.5"/>
    <row r="845" s="173" customFormat="1" ht="13.5"/>
    <row r="846" s="173" customFormat="1" ht="13.5"/>
    <row r="847" s="173" customFormat="1" ht="13.5"/>
    <row r="848" s="173" customFormat="1" ht="13.5"/>
    <row r="849" s="173" customFormat="1" ht="13.5"/>
    <row r="850" s="173" customFormat="1" ht="13.5"/>
    <row r="851" s="173" customFormat="1" ht="13.5"/>
    <row r="852" s="173" customFormat="1" ht="13.5"/>
    <row r="853" s="173" customFormat="1" ht="13.5"/>
    <row r="854" s="173" customFormat="1" ht="13.5"/>
    <row r="855" s="173" customFormat="1" ht="13.5"/>
    <row r="856" s="173" customFormat="1" ht="13.5"/>
    <row r="857" s="173" customFormat="1" ht="13.5"/>
    <row r="858" s="173" customFormat="1" ht="13.5"/>
    <row r="859" s="173" customFormat="1" ht="13.5"/>
    <row r="860" s="173" customFormat="1" ht="13.5"/>
    <row r="861" s="173" customFormat="1" ht="13.5"/>
    <row r="862" s="173" customFormat="1" ht="13.5"/>
    <row r="863" s="173" customFormat="1" ht="13.5"/>
    <row r="864" s="173" customFormat="1" ht="13.5"/>
    <row r="865" s="173" customFormat="1" ht="13.5"/>
    <row r="866" s="173" customFormat="1" ht="13.5"/>
    <row r="867" s="173" customFormat="1" ht="13.5"/>
    <row r="868" s="173" customFormat="1" ht="13.5"/>
    <row r="869" s="173" customFormat="1" ht="13.5"/>
    <row r="870" s="173" customFormat="1" ht="13.5"/>
    <row r="871" s="173" customFormat="1" ht="13.5"/>
    <row r="872" s="173" customFormat="1" ht="13.5"/>
    <row r="873" s="173" customFormat="1" ht="13.5"/>
    <row r="874" s="173" customFormat="1" ht="13.5"/>
    <row r="875" s="173" customFormat="1" ht="13.5"/>
    <row r="876" s="173" customFormat="1" ht="13.5"/>
    <row r="877" s="173" customFormat="1" ht="13.5"/>
    <row r="878" s="173" customFormat="1" ht="13.5"/>
    <row r="879" s="173" customFormat="1" ht="13.5"/>
    <row r="880" s="173" customFormat="1" ht="13.5"/>
    <row r="881" s="173" customFormat="1" ht="13.5"/>
    <row r="882" s="173" customFormat="1" ht="13.5"/>
    <row r="883" s="173" customFormat="1" ht="13.5"/>
    <row r="884" s="173" customFormat="1" ht="13.5"/>
    <row r="885" s="173" customFormat="1" ht="13.5"/>
    <row r="886" s="173" customFormat="1" ht="13.5"/>
    <row r="887" s="173" customFormat="1" ht="13.5"/>
    <row r="888" s="173" customFormat="1" ht="13.5"/>
    <row r="889" s="173" customFormat="1" ht="13.5"/>
    <row r="890" s="173" customFormat="1" ht="13.5"/>
    <row r="891" s="173" customFormat="1" ht="13.5"/>
    <row r="892" s="173" customFormat="1" ht="13.5"/>
    <row r="893" s="173" customFormat="1" ht="13.5"/>
    <row r="894" s="173" customFormat="1" ht="13.5"/>
    <row r="895" s="173" customFormat="1" ht="13.5"/>
    <row r="896" s="173" customFormat="1" ht="13.5"/>
    <row r="897" s="173" customFormat="1" ht="13.5"/>
    <row r="898" s="173" customFormat="1" ht="13.5"/>
    <row r="899" s="173" customFormat="1" ht="13.5"/>
    <row r="900" s="173" customFormat="1" ht="13.5"/>
    <row r="901" s="173" customFormat="1" ht="13.5"/>
    <row r="902" s="173" customFormat="1" ht="13.5"/>
    <row r="903" s="173" customFormat="1" ht="13.5"/>
    <row r="904" s="173" customFormat="1" ht="13.5"/>
    <row r="905" s="173" customFormat="1" ht="13.5"/>
    <row r="906" s="173" customFormat="1" ht="13.5"/>
    <row r="907" s="173" customFormat="1" ht="13.5"/>
    <row r="908" s="173" customFormat="1" ht="13.5"/>
    <row r="909" s="173" customFormat="1" ht="13.5"/>
    <row r="910" s="173" customFormat="1" ht="13.5"/>
    <row r="911" s="173" customFormat="1" ht="13.5"/>
    <row r="912" s="173" customFormat="1" ht="13.5"/>
    <row r="913" s="173" customFormat="1" ht="13.5"/>
    <row r="914" s="173" customFormat="1" ht="13.5"/>
    <row r="915" s="173" customFormat="1" ht="13.5"/>
    <row r="916" s="173" customFormat="1" ht="13.5"/>
    <row r="917" s="173" customFormat="1" ht="13.5"/>
    <row r="918" s="173" customFormat="1" ht="13.5"/>
    <row r="919" s="173" customFormat="1" ht="13.5"/>
    <row r="920" s="173" customFormat="1" ht="13.5"/>
    <row r="921" s="173" customFormat="1" ht="13.5"/>
    <row r="922" s="173" customFormat="1" ht="13.5"/>
    <row r="923" s="173" customFormat="1" ht="13.5"/>
    <row r="924" s="173" customFormat="1" ht="13.5"/>
    <row r="925" s="173" customFormat="1" ht="13.5"/>
    <row r="926" s="173" customFormat="1" ht="13.5"/>
    <row r="927" s="173" customFormat="1" ht="13.5"/>
    <row r="928" s="173" customFormat="1" ht="13.5"/>
    <row r="929" s="173" customFormat="1" ht="13.5"/>
    <row r="930" s="173" customFormat="1" ht="13.5"/>
    <row r="931" s="173" customFormat="1" ht="13.5"/>
    <row r="932" s="173" customFormat="1" ht="13.5"/>
    <row r="933" s="173" customFormat="1" ht="13.5"/>
    <row r="934" s="173" customFormat="1" ht="13.5"/>
    <row r="935" s="173" customFormat="1" ht="13.5"/>
    <row r="936" s="173" customFormat="1" ht="13.5"/>
    <row r="937" s="173" customFormat="1" ht="13.5"/>
    <row r="938" s="173" customFormat="1" ht="13.5"/>
    <row r="939" s="173" customFormat="1" ht="13.5"/>
    <row r="940" s="173" customFormat="1" ht="13.5"/>
    <row r="941" s="173" customFormat="1" ht="13.5"/>
    <row r="942" s="173" customFormat="1" ht="13.5"/>
    <row r="943" s="173" customFormat="1" ht="13.5"/>
    <row r="944" s="173" customFormat="1" ht="13.5"/>
    <row r="945" s="173" customFormat="1" ht="13.5"/>
    <row r="946" s="173" customFormat="1" ht="13.5"/>
    <row r="947" s="173" customFormat="1" ht="13.5"/>
    <row r="948" s="173" customFormat="1" ht="13.5"/>
    <row r="949" s="173" customFormat="1" ht="13.5"/>
    <row r="950" s="173" customFormat="1" ht="13.5"/>
    <row r="951" s="173" customFormat="1" ht="13.5"/>
    <row r="952" s="173" customFormat="1" ht="13.5"/>
    <row r="953" s="173" customFormat="1" ht="13.5"/>
    <row r="954" s="173" customFormat="1" ht="13.5"/>
    <row r="955" s="173" customFormat="1" ht="13.5"/>
    <row r="956" s="173" customFormat="1" ht="13.5"/>
    <row r="957" s="173" customFormat="1" ht="13.5"/>
    <row r="958" s="173" customFormat="1" ht="13.5"/>
    <row r="959" s="173" customFormat="1" ht="13.5"/>
    <row r="960" s="173" customFormat="1" ht="13.5"/>
    <row r="961" s="173" customFormat="1" ht="13.5"/>
    <row r="962" s="173" customFormat="1" ht="13.5"/>
    <row r="963" s="173" customFormat="1" ht="13.5"/>
    <row r="964" s="173" customFormat="1" ht="13.5"/>
    <row r="965" s="173" customFormat="1" ht="13.5"/>
    <row r="966" s="173" customFormat="1" ht="13.5"/>
    <row r="967" s="173" customFormat="1" ht="13.5"/>
    <row r="968" s="173" customFormat="1" ht="13.5"/>
    <row r="969" s="173" customFormat="1" ht="13.5"/>
    <row r="970" s="173" customFormat="1" ht="13.5"/>
    <row r="971" s="173" customFormat="1" ht="13.5"/>
    <row r="972" s="173" customFormat="1" ht="13.5"/>
    <row r="973" s="173" customFormat="1" ht="13.5"/>
    <row r="974" s="173" customFormat="1" ht="13.5"/>
    <row r="975" s="173" customFormat="1" ht="13.5"/>
    <row r="976" s="173" customFormat="1" ht="13.5"/>
    <row r="977" s="173" customFormat="1" ht="13.5"/>
    <row r="978" s="173" customFormat="1" ht="13.5"/>
    <row r="979" s="173" customFormat="1" ht="13.5"/>
    <row r="980" s="173" customFormat="1" ht="13.5"/>
    <row r="981" s="173" customFormat="1" ht="13.5"/>
    <row r="982" s="173" customFormat="1" ht="13.5"/>
    <row r="983" s="173" customFormat="1" ht="13.5"/>
    <row r="984" s="173" customFormat="1" ht="13.5"/>
    <row r="985" s="173" customFormat="1" ht="13.5"/>
    <row r="986" s="173" customFormat="1" ht="13.5"/>
    <row r="987" s="173" customFormat="1" ht="13.5"/>
    <row r="988" s="173" customFormat="1" ht="13.5"/>
    <row r="989" s="173" customFormat="1" ht="13.5"/>
    <row r="990" s="173" customFormat="1" ht="13.5"/>
    <row r="991" s="173" customFormat="1" ht="13.5"/>
    <row r="992" s="173" customFormat="1" ht="13.5"/>
    <row r="993" s="173" customFormat="1" ht="13.5"/>
    <row r="994" s="173" customFormat="1" ht="13.5"/>
    <row r="995" s="173" customFormat="1" ht="13.5"/>
    <row r="996" s="173" customFormat="1" ht="13.5"/>
    <row r="997" s="173" customFormat="1" ht="13.5"/>
    <row r="998" s="173" customFormat="1" ht="13.5"/>
    <row r="999" s="173" customFormat="1" ht="13.5"/>
    <row r="1000" s="173" customFormat="1" ht="13.5"/>
    <row r="1001" s="173" customFormat="1" ht="13.5"/>
    <row r="1002" s="173" customFormat="1" ht="13.5"/>
    <row r="1003" s="173" customFormat="1" ht="13.5"/>
    <row r="1004" s="173" customFormat="1" ht="13.5"/>
    <row r="1005" s="173" customFormat="1" ht="13.5"/>
    <row r="1006" s="173" customFormat="1" ht="13.5"/>
    <row r="1007" s="173" customFormat="1" ht="13.5"/>
    <row r="1008" s="173" customFormat="1" ht="13.5"/>
    <row r="1009" s="173" customFormat="1" ht="13.5"/>
    <row r="1010" s="173" customFormat="1" ht="13.5"/>
    <row r="1011" s="173" customFormat="1" ht="13.5"/>
    <row r="1012" s="173" customFormat="1" ht="13.5"/>
    <row r="1013" s="173" customFormat="1" ht="13.5"/>
    <row r="1014" s="173" customFormat="1" ht="13.5"/>
    <row r="1015" s="173" customFormat="1" ht="13.5"/>
    <row r="1016" s="173" customFormat="1" ht="13.5"/>
    <row r="1017" s="173" customFormat="1" ht="13.5"/>
    <row r="1018" s="173" customFormat="1" ht="13.5"/>
    <row r="1019" s="173" customFormat="1" ht="13.5"/>
    <row r="1020" s="173" customFormat="1" ht="13.5"/>
    <row r="1021" s="173" customFormat="1" ht="13.5"/>
    <row r="1022" s="173" customFormat="1" ht="13.5"/>
    <row r="1023" s="173" customFormat="1" ht="13.5"/>
    <row r="1024" s="173" customFormat="1" ht="13.5"/>
    <row r="1025" s="173" customFormat="1" ht="13.5"/>
    <row r="1026" s="173" customFormat="1" ht="13.5"/>
    <row r="1027" s="173" customFormat="1" ht="13.5"/>
    <row r="1028" s="173" customFormat="1" ht="13.5"/>
    <row r="1029" s="173" customFormat="1" ht="13.5"/>
    <row r="1030" s="173" customFormat="1" ht="13.5"/>
    <row r="1031" s="173" customFormat="1" ht="13.5"/>
    <row r="1032" s="173" customFormat="1" ht="13.5"/>
    <row r="1033" s="173" customFormat="1" ht="13.5"/>
    <row r="1034" s="173" customFormat="1" ht="13.5"/>
    <row r="1035" s="173" customFormat="1" ht="13.5"/>
    <row r="1036" s="173" customFormat="1" ht="13.5"/>
    <row r="1037" s="173" customFormat="1" ht="13.5"/>
    <row r="1038" s="173" customFormat="1" ht="13.5"/>
    <row r="1039" s="173" customFormat="1" ht="13.5"/>
    <row r="1040" s="173" customFormat="1" ht="13.5"/>
    <row r="1041" s="173" customFormat="1" ht="13.5"/>
    <row r="1042" s="173" customFormat="1" ht="13.5"/>
    <row r="1043" s="173" customFormat="1" ht="13.5"/>
    <row r="1044" s="173" customFormat="1" ht="13.5"/>
    <row r="1045" s="173" customFormat="1" ht="13.5"/>
    <row r="1046" s="173" customFormat="1" ht="13.5"/>
    <row r="1047" s="173" customFormat="1" ht="13.5"/>
    <row r="1048" s="173" customFormat="1" ht="13.5"/>
    <row r="1049" s="173" customFormat="1" ht="13.5"/>
    <row r="1050" s="173" customFormat="1" ht="13.5"/>
    <row r="1051" s="173" customFormat="1" ht="13.5"/>
    <row r="1052" s="173" customFormat="1" ht="13.5"/>
    <row r="1053" s="173" customFormat="1" ht="13.5"/>
    <row r="1054" s="173" customFormat="1" ht="13.5"/>
    <row r="1055" s="173" customFormat="1" ht="13.5"/>
    <row r="1056" s="173" customFormat="1" ht="13.5"/>
    <row r="1057" s="173" customFormat="1" ht="13.5"/>
    <row r="1058" s="173" customFormat="1" ht="13.5"/>
    <row r="1059" s="173" customFormat="1" ht="13.5"/>
    <row r="1060" s="173" customFormat="1" ht="13.5"/>
    <row r="1061" s="173" customFormat="1" ht="13.5"/>
    <row r="1062" s="173" customFormat="1" ht="13.5"/>
    <row r="1063" s="173" customFormat="1" ht="13.5"/>
    <row r="1064" s="173" customFormat="1" ht="13.5"/>
    <row r="1065" s="173" customFormat="1" ht="13.5"/>
    <row r="1066" s="173" customFormat="1" ht="13.5"/>
    <row r="1067" s="173" customFormat="1" ht="13.5"/>
    <row r="1068" s="173" customFormat="1" ht="13.5"/>
    <row r="1069" s="173" customFormat="1" ht="13.5"/>
    <row r="1070" s="173" customFormat="1" ht="13.5"/>
    <row r="1071" s="173" customFormat="1" ht="13.5"/>
    <row r="1072" s="173" customFormat="1" ht="13.5"/>
    <row r="1073" s="173" customFormat="1" ht="13.5"/>
    <row r="1074" s="173" customFormat="1" ht="13.5"/>
    <row r="1075" s="173" customFormat="1" ht="13.5"/>
    <row r="1076" s="173" customFormat="1" ht="13.5"/>
    <row r="1077" s="173" customFormat="1" ht="13.5"/>
    <row r="1078" s="173" customFormat="1" ht="13.5"/>
    <row r="1079" s="173" customFormat="1" ht="13.5"/>
    <row r="1080" s="173" customFormat="1" ht="13.5"/>
    <row r="1081" s="173" customFormat="1" ht="13.5"/>
    <row r="1082" s="173" customFormat="1" ht="13.5"/>
    <row r="1083" s="173" customFormat="1" ht="13.5"/>
    <row r="1084" s="173" customFormat="1" ht="13.5"/>
    <row r="1085" s="173" customFormat="1" ht="13.5"/>
    <row r="1086" s="173" customFormat="1" ht="13.5"/>
    <row r="1087" s="173" customFormat="1" ht="13.5"/>
    <row r="1088" s="173" customFormat="1" ht="13.5"/>
    <row r="1089" s="173" customFormat="1" ht="13.5"/>
    <row r="1090" s="173" customFormat="1" ht="13.5"/>
    <row r="1091" s="173" customFormat="1" ht="13.5"/>
    <row r="1092" s="173" customFormat="1" ht="13.5"/>
    <row r="1093" s="173" customFormat="1" ht="13.5"/>
    <row r="1094" s="173" customFormat="1" ht="13.5"/>
    <row r="1095" s="173" customFormat="1" ht="13.5"/>
    <row r="1096" s="173" customFormat="1" ht="13.5"/>
    <row r="1097" s="173" customFormat="1" ht="13.5"/>
    <row r="1098" s="173" customFormat="1" ht="13.5"/>
    <row r="1099" s="173" customFormat="1" ht="13.5"/>
    <row r="1100" s="173" customFormat="1" ht="13.5"/>
    <row r="1101" s="173" customFormat="1" ht="13.5"/>
    <row r="1102" s="173" customFormat="1" ht="13.5"/>
    <row r="1103" s="173" customFormat="1" ht="13.5"/>
    <row r="1104" s="173" customFormat="1" ht="13.5"/>
    <row r="1105" s="173" customFormat="1" ht="13.5"/>
    <row r="1106" s="173" customFormat="1" ht="13.5"/>
    <row r="1107" s="173" customFormat="1" ht="13.5"/>
    <row r="1108" s="173" customFormat="1" ht="13.5"/>
    <row r="1109" s="173" customFormat="1" ht="13.5"/>
    <row r="1110" s="173" customFormat="1" ht="13.5"/>
    <row r="1111" s="173" customFormat="1" ht="13.5"/>
    <row r="1112" s="173" customFormat="1" ht="13.5"/>
    <row r="1113" s="173" customFormat="1" ht="13.5"/>
    <row r="1114" s="173" customFormat="1" ht="13.5"/>
    <row r="1115" s="173" customFormat="1" ht="13.5"/>
    <row r="1116" s="173" customFormat="1" ht="13.5"/>
    <row r="1117" s="173" customFormat="1" ht="13.5"/>
    <row r="1118" s="173" customFormat="1" ht="13.5"/>
    <row r="1119" s="173" customFormat="1" ht="13.5"/>
    <row r="1120" s="173" customFormat="1" ht="13.5"/>
    <row r="1121" s="173" customFormat="1" ht="13.5"/>
    <row r="1122" s="173" customFormat="1" ht="13.5"/>
    <row r="1123" s="173" customFormat="1" ht="13.5"/>
    <row r="1124" s="173" customFormat="1" ht="13.5"/>
    <row r="1125" s="173" customFormat="1" ht="13.5"/>
    <row r="1126" s="173" customFormat="1" ht="13.5"/>
    <row r="1127" s="173" customFormat="1" ht="13.5"/>
    <row r="1128" s="173" customFormat="1" ht="13.5"/>
    <row r="1129" s="173" customFormat="1" ht="13.5"/>
    <row r="1130" s="173" customFormat="1" ht="13.5"/>
    <row r="1131" s="173" customFormat="1" ht="13.5"/>
    <row r="1132" s="173" customFormat="1" ht="13.5"/>
    <row r="1133" s="173" customFormat="1" ht="13.5"/>
    <row r="1134" s="173" customFormat="1" ht="13.5"/>
    <row r="1135" s="173" customFormat="1" ht="13.5"/>
    <row r="1136" s="173" customFormat="1" ht="13.5"/>
    <row r="1137" s="173" customFormat="1" ht="13.5"/>
    <row r="1138" s="173" customFormat="1" ht="13.5"/>
    <row r="1139" s="173" customFormat="1" ht="13.5"/>
    <row r="1140" s="173" customFormat="1" ht="13.5"/>
    <row r="1141" s="173" customFormat="1" ht="13.5"/>
    <row r="1142" s="173" customFormat="1" ht="13.5"/>
    <row r="1143" s="173" customFormat="1" ht="13.5"/>
    <row r="1144" s="173" customFormat="1" ht="13.5"/>
    <row r="1145" s="173" customFormat="1" ht="13.5"/>
    <row r="1146" s="173" customFormat="1" ht="13.5"/>
    <row r="1147" s="173" customFormat="1" ht="13.5"/>
    <row r="1148" s="173" customFormat="1" ht="13.5"/>
    <row r="1149" s="173" customFormat="1" ht="13.5"/>
    <row r="1150" s="173" customFormat="1" ht="13.5"/>
    <row r="1151" s="173" customFormat="1" ht="13.5"/>
    <row r="1152" s="173" customFormat="1" ht="13.5"/>
    <row r="1153" s="173" customFormat="1" ht="13.5"/>
    <row r="1154" s="173" customFormat="1" ht="13.5"/>
    <row r="1155" s="173" customFormat="1" ht="13.5"/>
    <row r="1156" s="173" customFormat="1" ht="13.5"/>
    <row r="1157" s="173" customFormat="1" ht="13.5"/>
    <row r="1158" s="173" customFormat="1" ht="13.5"/>
    <row r="1159" s="173" customFormat="1" ht="13.5"/>
    <row r="1160" s="173" customFormat="1" ht="13.5"/>
    <row r="1161" s="173" customFormat="1" ht="13.5"/>
    <row r="1162" s="173" customFormat="1" ht="13.5"/>
    <row r="1163" s="173" customFormat="1" ht="13.5"/>
    <row r="1164" s="173" customFormat="1" ht="13.5"/>
    <row r="1165" s="173" customFormat="1" ht="13.5"/>
    <row r="1166" s="173" customFormat="1" ht="13.5"/>
    <row r="1167" s="173" customFormat="1" ht="13.5"/>
    <row r="1168" s="173" customFormat="1" ht="13.5"/>
    <row r="1169" s="173" customFormat="1" ht="13.5"/>
    <row r="1170" s="173" customFormat="1" ht="13.5"/>
    <row r="1171" s="173" customFormat="1" ht="13.5"/>
    <row r="1172" s="173" customFormat="1" ht="13.5"/>
    <row r="1173" s="173" customFormat="1" ht="13.5"/>
    <row r="1174" s="173" customFormat="1" ht="13.5"/>
    <row r="1175" s="173" customFormat="1" ht="13.5"/>
    <row r="1176" s="173" customFormat="1" ht="13.5"/>
    <row r="1177" s="173" customFormat="1" ht="13.5"/>
    <row r="1178" s="173" customFormat="1" ht="13.5"/>
    <row r="1179" s="173" customFormat="1" ht="13.5"/>
    <row r="1180" s="173" customFormat="1" ht="13.5"/>
    <row r="1181" s="173" customFormat="1" ht="13.5"/>
    <row r="1182" s="173" customFormat="1" ht="13.5"/>
    <row r="1183" s="173" customFormat="1" ht="13.5"/>
    <row r="1184" s="173" customFormat="1" ht="13.5"/>
    <row r="1185" s="173" customFormat="1" ht="13.5"/>
    <row r="1186" s="173" customFormat="1" ht="13.5"/>
    <row r="1187" s="173" customFormat="1" ht="13.5"/>
    <row r="1188" s="173" customFormat="1" ht="13.5"/>
    <row r="1189" s="173" customFormat="1" ht="13.5"/>
    <row r="1190" s="173" customFormat="1" ht="13.5"/>
    <row r="1191" s="173" customFormat="1" ht="13.5"/>
    <row r="1192" s="173" customFormat="1" ht="13.5"/>
    <row r="1193" s="173" customFormat="1" ht="13.5"/>
    <row r="1194" s="173" customFormat="1" ht="13.5"/>
    <row r="1195" s="173" customFormat="1" ht="13.5"/>
    <row r="1196" s="173" customFormat="1" ht="13.5"/>
    <row r="1197" s="173" customFormat="1" ht="13.5"/>
    <row r="1198" s="173" customFormat="1" ht="13.5"/>
    <row r="1199" s="173" customFormat="1" ht="13.5"/>
    <row r="1200" s="173" customFormat="1" ht="13.5"/>
    <row r="1201" s="173" customFormat="1" ht="13.5"/>
    <row r="1202" s="173" customFormat="1" ht="13.5"/>
    <row r="1203" s="173" customFormat="1" ht="13.5"/>
    <row r="1204" s="173" customFormat="1" ht="13.5"/>
    <row r="1205" s="173" customFormat="1" ht="13.5"/>
    <row r="1206" s="173" customFormat="1" ht="13.5"/>
    <row r="1207" s="173" customFormat="1" ht="13.5"/>
    <row r="1208" s="173" customFormat="1" ht="13.5"/>
    <row r="1209" s="173" customFormat="1" ht="13.5"/>
    <row r="1210" s="173" customFormat="1" ht="13.5"/>
    <row r="1211" s="173" customFormat="1" ht="13.5"/>
    <row r="1212" s="173" customFormat="1" ht="13.5"/>
    <row r="1213" s="173" customFormat="1" ht="13.5"/>
    <row r="1214" s="173" customFormat="1" ht="13.5"/>
    <row r="1215" s="173" customFormat="1" ht="13.5"/>
    <row r="1216" s="173" customFormat="1" ht="13.5"/>
    <row r="1217" s="173" customFormat="1" ht="13.5"/>
    <row r="1218" s="173" customFormat="1" ht="13.5"/>
    <row r="1219" s="173" customFormat="1" ht="13.5"/>
    <row r="1220" s="173" customFormat="1" ht="13.5"/>
    <row r="1221" s="173" customFormat="1" ht="13.5"/>
    <row r="1222" s="173" customFormat="1" ht="13.5"/>
    <row r="1223" s="173" customFormat="1" ht="13.5"/>
    <row r="1224" s="173" customFormat="1" ht="13.5"/>
    <row r="1225" s="173" customFormat="1" ht="13.5"/>
    <row r="1226" s="173" customFormat="1" ht="13.5"/>
    <row r="1227" s="173" customFormat="1" ht="13.5"/>
    <row r="1228" s="173" customFormat="1" ht="13.5"/>
    <row r="1229" s="173" customFormat="1" ht="13.5"/>
    <row r="1230" s="173" customFormat="1" ht="13.5"/>
    <row r="1231" s="173" customFormat="1" ht="13.5"/>
    <row r="1232" s="173" customFormat="1" ht="13.5"/>
    <row r="1233" s="173" customFormat="1" ht="13.5"/>
    <row r="1234" s="173" customFormat="1" ht="13.5"/>
    <row r="1235" s="173" customFormat="1" ht="13.5"/>
    <row r="1236" s="173" customFormat="1" ht="13.5"/>
    <row r="1237" s="173" customFormat="1" ht="13.5"/>
    <row r="1238" s="173" customFormat="1" ht="13.5"/>
    <row r="1239" s="173" customFormat="1" ht="13.5"/>
    <row r="1240" s="173" customFormat="1" ht="13.5"/>
    <row r="1241" s="173" customFormat="1" ht="13.5"/>
    <row r="1242" s="173" customFormat="1" ht="13.5"/>
    <row r="1243" s="173" customFormat="1" ht="13.5"/>
    <row r="1244" s="173" customFormat="1" ht="13.5"/>
    <row r="1245" s="173" customFormat="1" ht="13.5"/>
    <row r="1246" s="173" customFormat="1" ht="13.5"/>
    <row r="1247" s="173" customFormat="1" ht="13.5"/>
    <row r="1248" s="173" customFormat="1" ht="13.5"/>
    <row r="1249" s="173" customFormat="1" ht="13.5"/>
    <row r="1250" s="173" customFormat="1" ht="13.5"/>
    <row r="1251" s="173" customFormat="1" ht="13.5"/>
    <row r="1252" s="173" customFormat="1" ht="13.5"/>
    <row r="1253" s="173" customFormat="1" ht="13.5"/>
    <row r="1254" s="173" customFormat="1" ht="13.5"/>
    <row r="1255" s="173" customFormat="1" ht="13.5"/>
    <row r="1256" s="173" customFormat="1" ht="13.5"/>
    <row r="1257" s="173" customFormat="1" ht="13.5"/>
    <row r="1258" s="173" customFormat="1" ht="13.5"/>
    <row r="1259" s="173" customFormat="1" ht="13.5"/>
    <row r="1260" s="173" customFormat="1" ht="13.5"/>
    <row r="1261" s="173" customFormat="1" ht="13.5"/>
    <row r="1262" s="173" customFormat="1" ht="13.5"/>
    <row r="1263" s="173" customFormat="1" ht="13.5"/>
    <row r="1264" s="173" customFormat="1" ht="13.5"/>
    <row r="1265" s="173" customFormat="1" ht="13.5"/>
    <row r="1266" s="173" customFormat="1" ht="13.5"/>
    <row r="1267" s="173" customFormat="1" ht="13.5"/>
    <row r="1268" s="173" customFormat="1" ht="13.5"/>
    <row r="1269" s="173" customFormat="1" ht="13.5"/>
    <row r="1270" s="173" customFormat="1" ht="13.5"/>
    <row r="1271" s="173" customFormat="1" ht="13.5"/>
    <row r="1272" s="173" customFormat="1" ht="13.5"/>
    <row r="1273" s="173" customFormat="1" ht="13.5"/>
    <row r="1274" s="173" customFormat="1" ht="13.5"/>
    <row r="1275" s="173" customFormat="1" ht="13.5"/>
    <row r="1276" s="173" customFormat="1" ht="13.5"/>
    <row r="1277" s="173" customFormat="1" ht="13.5"/>
    <row r="1278" s="173" customFormat="1" ht="13.5"/>
    <row r="1279" s="173" customFormat="1" ht="13.5"/>
    <row r="1280" s="173" customFormat="1" ht="13.5"/>
    <row r="1281" s="173" customFormat="1" ht="13.5"/>
    <row r="1282" s="173" customFormat="1" ht="13.5"/>
    <row r="1283" s="173" customFormat="1" ht="13.5"/>
    <row r="1284" s="173" customFormat="1" ht="13.5"/>
    <row r="1285" s="173" customFormat="1" ht="13.5"/>
    <row r="1286" s="173" customFormat="1" ht="13.5"/>
    <row r="1287" s="173" customFormat="1" ht="13.5"/>
    <row r="1288" s="173" customFormat="1" ht="13.5"/>
    <row r="1289" s="173" customFormat="1" ht="13.5"/>
    <row r="1290" s="173" customFormat="1" ht="13.5"/>
    <row r="1291" s="173" customFormat="1" ht="13.5"/>
    <row r="1292" s="173" customFormat="1" ht="13.5"/>
    <row r="1293" s="173" customFormat="1" ht="13.5"/>
    <row r="1294" s="173" customFormat="1" ht="13.5"/>
    <row r="1295" s="173" customFormat="1" ht="13.5"/>
    <row r="1296" s="173" customFormat="1" ht="13.5"/>
    <row r="1297" s="173" customFormat="1" ht="13.5"/>
    <row r="1298" s="173" customFormat="1" ht="13.5"/>
    <row r="1299" s="173" customFormat="1" ht="13.5"/>
    <row r="1300" s="173" customFormat="1" ht="13.5"/>
    <row r="1301" s="173" customFormat="1" ht="13.5"/>
    <row r="1302" s="173" customFormat="1" ht="13.5"/>
    <row r="1303" s="173" customFormat="1" ht="13.5"/>
    <row r="1304" s="173" customFormat="1" ht="13.5"/>
    <row r="1305" s="173" customFormat="1" ht="13.5"/>
    <row r="1306" s="173" customFormat="1" ht="13.5"/>
    <row r="1307" s="173" customFormat="1" ht="13.5"/>
    <row r="1308" s="173" customFormat="1" ht="13.5"/>
    <row r="1309" s="173" customFormat="1" ht="13.5"/>
    <row r="1310" s="173" customFormat="1" ht="13.5"/>
    <row r="1311" s="173" customFormat="1" ht="13.5"/>
    <row r="1312" s="173" customFormat="1" ht="13.5"/>
    <row r="1313" s="173" customFormat="1" ht="13.5"/>
    <row r="1314" s="173" customFormat="1" ht="13.5"/>
    <row r="1315" s="173" customFormat="1" ht="13.5"/>
    <row r="1316" s="173" customFormat="1" ht="13.5"/>
    <row r="1317" s="173" customFormat="1" ht="13.5"/>
    <row r="1318" s="173" customFormat="1" ht="13.5"/>
    <row r="1319" s="173" customFormat="1" ht="13.5"/>
    <row r="1320" s="173" customFormat="1" ht="13.5"/>
    <row r="1321" s="173" customFormat="1" ht="13.5"/>
    <row r="1322" s="173" customFormat="1" ht="13.5"/>
    <row r="1323" s="173" customFormat="1" ht="13.5"/>
    <row r="1324" s="173" customFormat="1" ht="13.5"/>
    <row r="1325" s="173" customFormat="1" ht="13.5"/>
    <row r="1326" s="173" customFormat="1" ht="13.5"/>
    <row r="1327" s="173" customFormat="1" ht="13.5"/>
    <row r="1328" s="173" customFormat="1" ht="13.5"/>
    <row r="1329" s="173" customFormat="1" ht="13.5"/>
    <row r="1330" s="173" customFormat="1" ht="13.5"/>
    <row r="1331" s="173" customFormat="1" ht="13.5"/>
    <row r="1332" s="173" customFormat="1" ht="13.5"/>
    <row r="1333" s="173" customFormat="1" ht="13.5"/>
    <row r="1334" s="173" customFormat="1" ht="13.5"/>
    <row r="1335" s="173" customFormat="1" ht="13.5"/>
    <row r="1336" s="173" customFormat="1" ht="13.5"/>
    <row r="1337" s="173" customFormat="1" ht="13.5"/>
    <row r="1338" s="173" customFormat="1" ht="13.5"/>
    <row r="1339" s="173" customFormat="1" ht="13.5"/>
    <row r="1340" s="173" customFormat="1" ht="13.5"/>
    <row r="1341" s="173" customFormat="1" ht="13.5"/>
    <row r="1342" s="173" customFormat="1" ht="13.5"/>
    <row r="1343" s="173" customFormat="1" ht="13.5"/>
    <row r="1344" s="173" customFormat="1" ht="13.5"/>
    <row r="1345" s="173" customFormat="1" ht="13.5"/>
    <row r="1346" s="173" customFormat="1" ht="13.5"/>
    <row r="1347" s="173" customFormat="1" ht="13.5"/>
    <row r="1348" s="173" customFormat="1" ht="13.5"/>
    <row r="1349" s="173" customFormat="1" ht="13.5"/>
    <row r="1350" s="173" customFormat="1" ht="13.5"/>
    <row r="1351" s="173" customFormat="1" ht="13.5"/>
    <row r="1352" s="173" customFormat="1" ht="13.5"/>
    <row r="1353" s="173" customFormat="1" ht="13.5"/>
    <row r="1354" s="173" customFormat="1" ht="13.5"/>
    <row r="1355" s="173" customFormat="1" ht="13.5"/>
    <row r="1356" s="173" customFormat="1" ht="13.5"/>
    <row r="1357" s="173" customFormat="1" ht="13.5"/>
    <row r="1358" s="173" customFormat="1" ht="13.5"/>
    <row r="1359" s="173" customFormat="1" ht="13.5"/>
    <row r="1360" s="173" customFormat="1" ht="13.5"/>
    <row r="1361" s="173" customFormat="1" ht="13.5"/>
    <row r="1362" s="173" customFormat="1" ht="13.5"/>
    <row r="1363" s="173" customFormat="1" ht="13.5"/>
    <row r="1364" s="173" customFormat="1" ht="13.5"/>
    <row r="1365" s="173" customFormat="1" ht="13.5"/>
    <row r="1366" s="173" customFormat="1" ht="13.5"/>
    <row r="1367" s="173" customFormat="1" ht="13.5"/>
    <row r="1368" s="173" customFormat="1" ht="13.5"/>
    <row r="1369" s="173" customFormat="1" ht="13.5"/>
    <row r="1370" s="173" customFormat="1" ht="13.5"/>
    <row r="1371" s="173" customFormat="1" ht="13.5"/>
    <row r="1372" s="173" customFormat="1" ht="13.5"/>
    <row r="1373" s="173" customFormat="1" ht="13.5"/>
    <row r="1374" s="173" customFormat="1" ht="13.5"/>
    <row r="1375" s="173" customFormat="1" ht="13.5"/>
    <row r="1376" s="173" customFormat="1" ht="13.5"/>
    <row r="1377" s="173" customFormat="1" ht="13.5"/>
    <row r="1378" s="173" customFormat="1" ht="13.5"/>
    <row r="1379" s="173" customFormat="1" ht="13.5"/>
    <row r="1380" s="173" customFormat="1" ht="13.5"/>
    <row r="1381" s="173" customFormat="1" ht="13.5"/>
    <row r="1382" s="173" customFormat="1" ht="13.5"/>
    <row r="1383" s="173" customFormat="1" ht="13.5"/>
    <row r="1384" s="173" customFormat="1" ht="13.5"/>
    <row r="1385" s="173" customFormat="1" ht="13.5"/>
    <row r="1386" s="173" customFormat="1" ht="13.5"/>
    <row r="1387" s="173" customFormat="1" ht="13.5"/>
    <row r="1388" s="173" customFormat="1" ht="13.5"/>
    <row r="1389" spans="1:33" s="173" customFormat="1" ht="13.5">
      <c r="A1389" s="174"/>
      <c r="B1389" s="174"/>
      <c r="C1389" s="174"/>
      <c r="D1389" s="174"/>
      <c r="E1389" s="174"/>
      <c r="F1389" s="174"/>
      <c r="G1389" s="174"/>
      <c r="H1389" s="174"/>
      <c r="I1389" s="174"/>
      <c r="J1389" s="174"/>
      <c r="K1389" s="174"/>
      <c r="L1389" s="174"/>
      <c r="M1389" s="174"/>
      <c r="N1389" s="174"/>
      <c r="O1389" s="174"/>
      <c r="P1389" s="174"/>
      <c r="Q1389" s="174"/>
      <c r="R1389" s="174"/>
      <c r="S1389" s="174"/>
      <c r="T1389" s="174"/>
      <c r="U1389" s="174"/>
      <c r="V1389" s="174"/>
      <c r="W1389" s="174"/>
      <c r="X1389" s="174"/>
      <c r="Y1389" s="174"/>
      <c r="Z1389" s="174"/>
      <c r="AA1389" s="174"/>
      <c r="AB1389" s="174"/>
      <c r="AC1389" s="174"/>
      <c r="AD1389" s="174"/>
      <c r="AE1389" s="174"/>
      <c r="AF1389" s="174"/>
      <c r="AG1389" s="174"/>
    </row>
    <row r="1390" spans="1:33" s="173" customFormat="1" ht="13.5">
      <c r="A1390" s="174"/>
      <c r="B1390" s="174"/>
      <c r="C1390" s="174"/>
      <c r="D1390" s="174"/>
      <c r="E1390" s="174"/>
      <c r="F1390" s="174"/>
      <c r="G1390" s="174"/>
      <c r="H1390" s="174"/>
      <c r="I1390" s="174"/>
      <c r="J1390" s="174"/>
      <c r="K1390" s="174"/>
      <c r="L1390" s="174"/>
      <c r="M1390" s="174"/>
      <c r="N1390" s="174"/>
      <c r="O1390" s="174"/>
      <c r="P1390" s="174"/>
      <c r="Q1390" s="174"/>
      <c r="R1390" s="174"/>
      <c r="S1390" s="174"/>
      <c r="T1390" s="174"/>
      <c r="U1390" s="174"/>
      <c r="V1390" s="174"/>
      <c r="W1390" s="174"/>
      <c r="X1390" s="174"/>
      <c r="Y1390" s="174"/>
      <c r="Z1390" s="174"/>
      <c r="AA1390" s="174"/>
      <c r="AB1390" s="174"/>
      <c r="AC1390" s="174"/>
      <c r="AD1390" s="174"/>
      <c r="AE1390" s="174"/>
      <c r="AF1390" s="174"/>
      <c r="AG1390" s="174"/>
    </row>
    <row r="1391" spans="1:33" s="173" customFormat="1" ht="13.5">
      <c r="A1391" s="174"/>
      <c r="B1391" s="174"/>
      <c r="C1391" s="174"/>
      <c r="D1391" s="174"/>
      <c r="E1391" s="174"/>
      <c r="F1391" s="174"/>
      <c r="G1391" s="174"/>
      <c r="H1391" s="174"/>
      <c r="I1391" s="174"/>
      <c r="J1391" s="174"/>
      <c r="K1391" s="174"/>
      <c r="L1391" s="174"/>
      <c r="M1391" s="174"/>
      <c r="N1391" s="174"/>
      <c r="O1391" s="174"/>
      <c r="P1391" s="174"/>
      <c r="Q1391" s="174"/>
      <c r="R1391" s="174"/>
      <c r="S1391" s="174"/>
      <c r="T1391" s="174"/>
      <c r="U1391" s="174"/>
      <c r="V1391" s="174"/>
      <c r="W1391" s="174"/>
      <c r="X1391" s="174"/>
      <c r="Y1391" s="174"/>
      <c r="Z1391" s="174"/>
      <c r="AA1391" s="174"/>
      <c r="AB1391" s="174"/>
      <c r="AC1391" s="174"/>
      <c r="AD1391" s="174"/>
      <c r="AE1391" s="174"/>
      <c r="AF1391" s="174"/>
      <c r="AG1391" s="174"/>
    </row>
    <row r="1392" spans="1:33" s="173" customFormat="1" ht="13.5">
      <c r="A1392" s="174"/>
      <c r="B1392" s="174"/>
      <c r="C1392" s="174"/>
      <c r="D1392" s="174"/>
      <c r="E1392" s="174"/>
      <c r="F1392" s="174"/>
      <c r="G1392" s="174"/>
      <c r="H1392" s="174"/>
      <c r="I1392" s="174"/>
      <c r="J1392" s="174"/>
      <c r="K1392" s="174"/>
      <c r="L1392" s="174"/>
      <c r="M1392" s="174"/>
      <c r="N1392" s="174"/>
      <c r="O1392" s="174"/>
      <c r="P1392" s="174"/>
      <c r="Q1392" s="174"/>
      <c r="R1392" s="174"/>
      <c r="S1392" s="174"/>
      <c r="T1392" s="174"/>
      <c r="U1392" s="174"/>
      <c r="V1392" s="174"/>
      <c r="W1392" s="174"/>
      <c r="X1392" s="174"/>
      <c r="Y1392" s="174"/>
      <c r="Z1392" s="174"/>
      <c r="AA1392" s="174"/>
      <c r="AB1392" s="174"/>
      <c r="AC1392" s="174"/>
      <c r="AD1392" s="174"/>
      <c r="AE1392" s="174"/>
      <c r="AF1392" s="174"/>
      <c r="AG1392" s="174"/>
    </row>
    <row r="1393" spans="1:33" s="173" customFormat="1" ht="13.5">
      <c r="A1393" s="174"/>
      <c r="B1393" s="174"/>
      <c r="C1393" s="174"/>
      <c r="D1393" s="174"/>
      <c r="E1393" s="174"/>
      <c r="F1393" s="174"/>
      <c r="G1393" s="174"/>
      <c r="H1393" s="174"/>
      <c r="I1393" s="174"/>
      <c r="J1393" s="174"/>
      <c r="K1393" s="174"/>
      <c r="L1393" s="174"/>
      <c r="M1393" s="174"/>
      <c r="N1393" s="174"/>
      <c r="O1393" s="174"/>
      <c r="P1393" s="174"/>
      <c r="Q1393" s="174"/>
      <c r="R1393" s="174"/>
      <c r="S1393" s="174"/>
      <c r="T1393" s="174"/>
      <c r="U1393" s="174"/>
      <c r="V1393" s="174"/>
      <c r="W1393" s="174"/>
      <c r="X1393" s="174"/>
      <c r="Y1393" s="174"/>
      <c r="Z1393" s="174"/>
      <c r="AA1393" s="174"/>
      <c r="AB1393" s="174"/>
      <c r="AC1393" s="174"/>
      <c r="AD1393" s="174"/>
      <c r="AE1393" s="174"/>
      <c r="AF1393" s="174"/>
      <c r="AG1393" s="174"/>
    </row>
    <row r="1394" spans="1:33" s="173" customFormat="1" ht="13.5">
      <c r="A1394" s="174"/>
      <c r="B1394" s="174"/>
      <c r="C1394" s="174"/>
      <c r="D1394" s="174"/>
      <c r="E1394" s="174"/>
      <c r="F1394" s="174"/>
      <c r="G1394" s="174"/>
      <c r="H1394" s="174"/>
      <c r="I1394" s="174"/>
      <c r="J1394" s="174"/>
      <c r="K1394" s="174"/>
      <c r="L1394" s="174"/>
      <c r="M1394" s="174"/>
      <c r="N1394" s="174"/>
      <c r="O1394" s="174"/>
      <c r="P1394" s="174"/>
      <c r="Q1394" s="174"/>
      <c r="R1394" s="174"/>
      <c r="S1394" s="174"/>
      <c r="T1394" s="174"/>
      <c r="U1394" s="174"/>
      <c r="V1394" s="174"/>
      <c r="W1394" s="174"/>
      <c r="X1394" s="174"/>
      <c r="Y1394" s="174"/>
      <c r="Z1394" s="174"/>
      <c r="AA1394" s="174"/>
      <c r="AB1394" s="174"/>
      <c r="AC1394" s="174"/>
      <c r="AD1394" s="174"/>
      <c r="AE1394" s="174"/>
      <c r="AF1394" s="174"/>
      <c r="AG1394" s="174"/>
    </row>
    <row r="1395" spans="1:33" s="173" customFormat="1" ht="13.5">
      <c r="A1395" s="174"/>
      <c r="B1395" s="174"/>
      <c r="C1395" s="174"/>
      <c r="D1395" s="174"/>
      <c r="E1395" s="174"/>
      <c r="F1395" s="174"/>
      <c r="G1395" s="174"/>
      <c r="H1395" s="174"/>
      <c r="I1395" s="174"/>
      <c r="J1395" s="174"/>
      <c r="K1395" s="174"/>
      <c r="L1395" s="174"/>
      <c r="M1395" s="174"/>
      <c r="N1395" s="174"/>
      <c r="O1395" s="174"/>
      <c r="P1395" s="174"/>
      <c r="Q1395" s="174"/>
      <c r="R1395" s="174"/>
      <c r="S1395" s="174"/>
      <c r="T1395" s="174"/>
      <c r="U1395" s="174"/>
      <c r="V1395" s="174"/>
      <c r="W1395" s="174"/>
      <c r="X1395" s="174"/>
      <c r="Y1395" s="174"/>
      <c r="Z1395" s="174"/>
      <c r="AA1395" s="174"/>
      <c r="AB1395" s="174"/>
      <c r="AC1395" s="174"/>
      <c r="AD1395" s="174"/>
      <c r="AE1395" s="174"/>
      <c r="AF1395" s="174"/>
      <c r="AG1395" s="174"/>
    </row>
    <row r="1396" spans="1:33" s="173" customFormat="1" ht="13.5">
      <c r="A1396" s="174"/>
      <c r="B1396" s="174"/>
      <c r="C1396" s="174"/>
      <c r="D1396" s="174"/>
      <c r="E1396" s="174"/>
      <c r="F1396" s="174"/>
      <c r="G1396" s="174"/>
      <c r="H1396" s="174"/>
      <c r="I1396" s="174"/>
      <c r="J1396" s="174"/>
      <c r="K1396" s="174"/>
      <c r="L1396" s="174"/>
      <c r="M1396" s="174"/>
      <c r="N1396" s="174"/>
      <c r="O1396" s="174"/>
      <c r="P1396" s="174"/>
      <c r="Q1396" s="174"/>
      <c r="R1396" s="174"/>
      <c r="S1396" s="174"/>
      <c r="T1396" s="174"/>
      <c r="U1396" s="174"/>
      <c r="V1396" s="174"/>
      <c r="W1396" s="174"/>
      <c r="X1396" s="174"/>
      <c r="Y1396" s="174"/>
      <c r="Z1396" s="174"/>
      <c r="AA1396" s="174"/>
      <c r="AB1396" s="174"/>
      <c r="AC1396" s="174"/>
      <c r="AD1396" s="174"/>
      <c r="AE1396" s="174"/>
      <c r="AF1396" s="174"/>
      <c r="AG1396" s="174"/>
    </row>
    <row r="1397" spans="1:33" s="173" customFormat="1" ht="13.5">
      <c r="A1397" s="174"/>
      <c r="B1397" s="174"/>
      <c r="C1397" s="174"/>
      <c r="D1397" s="174"/>
      <c r="E1397" s="174"/>
      <c r="F1397" s="174"/>
      <c r="G1397" s="174"/>
      <c r="H1397" s="174"/>
      <c r="I1397" s="174"/>
      <c r="J1397" s="174"/>
      <c r="K1397" s="174"/>
      <c r="L1397" s="174"/>
      <c r="M1397" s="174"/>
      <c r="N1397" s="174"/>
      <c r="O1397" s="174"/>
      <c r="P1397" s="174"/>
      <c r="Q1397" s="174"/>
      <c r="R1397" s="174"/>
      <c r="S1397" s="174"/>
      <c r="T1397" s="174"/>
      <c r="U1397" s="174"/>
      <c r="V1397" s="174"/>
      <c r="W1397" s="174"/>
      <c r="X1397" s="174"/>
      <c r="Y1397" s="174"/>
      <c r="Z1397" s="174"/>
      <c r="AA1397" s="174"/>
      <c r="AB1397" s="174"/>
      <c r="AC1397" s="174"/>
      <c r="AD1397" s="174"/>
      <c r="AE1397" s="174"/>
      <c r="AF1397" s="174"/>
      <c r="AG1397" s="174"/>
    </row>
    <row r="1398" spans="1:33" s="173" customFormat="1" ht="13.5">
      <c r="A1398" s="174"/>
      <c r="B1398" s="174"/>
      <c r="C1398" s="174"/>
      <c r="D1398" s="174"/>
      <c r="E1398" s="174"/>
      <c r="F1398" s="174"/>
      <c r="G1398" s="174"/>
      <c r="H1398" s="174"/>
      <c r="I1398" s="174"/>
      <c r="J1398" s="174"/>
      <c r="K1398" s="174"/>
      <c r="L1398" s="174"/>
      <c r="M1398" s="174"/>
      <c r="N1398" s="174"/>
      <c r="O1398" s="174"/>
      <c r="P1398" s="174"/>
      <c r="Q1398" s="174"/>
      <c r="R1398" s="174"/>
      <c r="S1398" s="174"/>
      <c r="T1398" s="174"/>
      <c r="U1398" s="174"/>
      <c r="V1398" s="174"/>
      <c r="W1398" s="174"/>
      <c r="X1398" s="174"/>
      <c r="Y1398" s="174"/>
      <c r="Z1398" s="174"/>
      <c r="AA1398" s="174"/>
      <c r="AB1398" s="174"/>
      <c r="AC1398" s="174"/>
      <c r="AD1398" s="174"/>
      <c r="AE1398" s="174"/>
      <c r="AF1398" s="174"/>
      <c r="AG1398" s="174"/>
    </row>
    <row r="1399" spans="1:33" s="173" customFormat="1" ht="13.5">
      <c r="A1399" s="174"/>
      <c r="B1399" s="174"/>
      <c r="C1399" s="174"/>
      <c r="D1399" s="174"/>
      <c r="E1399" s="174"/>
      <c r="F1399" s="174"/>
      <c r="G1399" s="174"/>
      <c r="H1399" s="174"/>
      <c r="I1399" s="174"/>
      <c r="J1399" s="174"/>
      <c r="K1399" s="174"/>
      <c r="L1399" s="174"/>
      <c r="M1399" s="174"/>
      <c r="N1399" s="174"/>
      <c r="O1399" s="174"/>
      <c r="P1399" s="174"/>
      <c r="Q1399" s="174"/>
      <c r="R1399" s="174"/>
      <c r="S1399" s="174"/>
      <c r="T1399" s="174"/>
      <c r="U1399" s="174"/>
      <c r="V1399" s="174"/>
      <c r="W1399" s="174"/>
      <c r="X1399" s="174"/>
      <c r="Y1399" s="174"/>
      <c r="Z1399" s="174"/>
      <c r="AA1399" s="174"/>
      <c r="AB1399" s="174"/>
      <c r="AC1399" s="174"/>
      <c r="AD1399" s="174"/>
      <c r="AE1399" s="174"/>
      <c r="AF1399" s="174"/>
      <c r="AG1399" s="174"/>
    </row>
    <row r="1400" spans="1:33" s="173" customFormat="1" ht="13.5">
      <c r="A1400" s="174"/>
      <c r="B1400" s="174"/>
      <c r="C1400" s="174"/>
      <c r="D1400" s="174"/>
      <c r="E1400" s="174"/>
      <c r="F1400" s="174"/>
      <c r="G1400" s="174"/>
      <c r="H1400" s="174"/>
      <c r="I1400" s="174"/>
      <c r="J1400" s="174"/>
      <c r="K1400" s="174"/>
      <c r="L1400" s="174"/>
      <c r="M1400" s="174"/>
      <c r="N1400" s="174"/>
      <c r="O1400" s="174"/>
      <c r="P1400" s="174"/>
      <c r="Q1400" s="174"/>
      <c r="R1400" s="174"/>
      <c r="S1400" s="174"/>
      <c r="T1400" s="174"/>
      <c r="U1400" s="174"/>
      <c r="V1400" s="174"/>
      <c r="W1400" s="174"/>
      <c r="X1400" s="174"/>
      <c r="Y1400" s="174"/>
      <c r="Z1400" s="174"/>
      <c r="AA1400" s="174"/>
      <c r="AB1400" s="174"/>
      <c r="AC1400" s="174"/>
      <c r="AD1400" s="174"/>
      <c r="AE1400" s="174"/>
      <c r="AF1400" s="174"/>
      <c r="AG1400" s="174"/>
    </row>
    <row r="1401" spans="1:33" s="173" customFormat="1" ht="13.5">
      <c r="A1401" s="174"/>
      <c r="B1401" s="174"/>
      <c r="C1401" s="174"/>
      <c r="D1401" s="174"/>
      <c r="E1401" s="174"/>
      <c r="F1401" s="174"/>
      <c r="G1401" s="174"/>
      <c r="H1401" s="174"/>
      <c r="I1401" s="174"/>
      <c r="J1401" s="174"/>
      <c r="K1401" s="174"/>
      <c r="L1401" s="174"/>
      <c r="M1401" s="174"/>
      <c r="N1401" s="174"/>
      <c r="O1401" s="174"/>
      <c r="P1401" s="174"/>
      <c r="Q1401" s="174"/>
      <c r="R1401" s="174"/>
      <c r="S1401" s="174"/>
      <c r="T1401" s="174"/>
      <c r="U1401" s="174"/>
      <c r="V1401" s="174"/>
      <c r="W1401" s="174"/>
      <c r="X1401" s="174"/>
      <c r="Y1401" s="174"/>
      <c r="Z1401" s="174"/>
      <c r="AA1401" s="174"/>
      <c r="AB1401" s="174"/>
      <c r="AC1401" s="174"/>
      <c r="AD1401" s="174"/>
      <c r="AE1401" s="174"/>
      <c r="AF1401" s="174"/>
      <c r="AG1401" s="174"/>
    </row>
    <row r="1402" spans="1:33" s="173" customFormat="1" ht="13.5">
      <c r="A1402" s="174"/>
      <c r="B1402" s="174"/>
      <c r="C1402" s="174"/>
      <c r="D1402" s="174"/>
      <c r="E1402" s="174"/>
      <c r="F1402" s="174"/>
      <c r="G1402" s="174"/>
      <c r="H1402" s="174"/>
      <c r="I1402" s="174"/>
      <c r="J1402" s="174"/>
      <c r="K1402" s="174"/>
      <c r="L1402" s="174"/>
      <c r="M1402" s="174"/>
      <c r="N1402" s="174"/>
      <c r="O1402" s="174"/>
      <c r="P1402" s="174"/>
      <c r="Q1402" s="174"/>
      <c r="R1402" s="174"/>
      <c r="S1402" s="174"/>
      <c r="T1402" s="174"/>
      <c r="U1402" s="174"/>
      <c r="V1402" s="174"/>
      <c r="W1402" s="174"/>
      <c r="X1402" s="174"/>
      <c r="Y1402" s="174"/>
      <c r="Z1402" s="174"/>
      <c r="AA1402" s="174"/>
      <c r="AB1402" s="174"/>
      <c r="AC1402" s="174"/>
      <c r="AD1402" s="174"/>
      <c r="AE1402" s="174"/>
      <c r="AF1402" s="174"/>
      <c r="AG1402" s="174"/>
    </row>
    <row r="1403" spans="1:33" s="173" customFormat="1" ht="13.5">
      <c r="A1403" s="174"/>
      <c r="B1403" s="174"/>
      <c r="C1403" s="174"/>
      <c r="D1403" s="174"/>
      <c r="E1403" s="174"/>
      <c r="F1403" s="174"/>
      <c r="G1403" s="174"/>
      <c r="H1403" s="174"/>
      <c r="I1403" s="174"/>
      <c r="J1403" s="174"/>
      <c r="K1403" s="174"/>
      <c r="L1403" s="174"/>
      <c r="M1403" s="174"/>
      <c r="N1403" s="174"/>
      <c r="O1403" s="174"/>
      <c r="P1403" s="174"/>
      <c r="Q1403" s="174"/>
      <c r="R1403" s="174"/>
      <c r="S1403" s="174"/>
      <c r="T1403" s="174"/>
      <c r="U1403" s="174"/>
      <c r="V1403" s="174"/>
      <c r="W1403" s="174"/>
      <c r="X1403" s="174"/>
      <c r="Y1403" s="174"/>
      <c r="Z1403" s="174"/>
      <c r="AA1403" s="174"/>
      <c r="AB1403" s="174"/>
      <c r="AC1403" s="174"/>
      <c r="AD1403" s="174"/>
      <c r="AE1403" s="174"/>
      <c r="AF1403" s="174"/>
      <c r="AG1403" s="174"/>
    </row>
    <row r="1404" spans="1:33" s="173" customFormat="1" ht="13.5">
      <c r="A1404" s="174"/>
      <c r="B1404" s="174"/>
      <c r="C1404" s="174"/>
      <c r="D1404" s="174"/>
      <c r="E1404" s="174"/>
      <c r="F1404" s="174"/>
      <c r="G1404" s="174"/>
      <c r="H1404" s="174"/>
      <c r="I1404" s="174"/>
      <c r="J1404" s="174"/>
      <c r="K1404" s="174"/>
      <c r="L1404" s="174"/>
      <c r="M1404" s="174"/>
      <c r="N1404" s="174"/>
      <c r="O1404" s="174"/>
      <c r="P1404" s="174"/>
      <c r="Q1404" s="174"/>
      <c r="R1404" s="174"/>
      <c r="S1404" s="174"/>
      <c r="T1404" s="174"/>
      <c r="U1404" s="174"/>
      <c r="V1404" s="174"/>
      <c r="W1404" s="174"/>
      <c r="X1404" s="174"/>
      <c r="Y1404" s="174"/>
      <c r="Z1404" s="174"/>
      <c r="AA1404" s="174"/>
      <c r="AB1404" s="174"/>
      <c r="AC1404" s="174"/>
      <c r="AD1404" s="174"/>
      <c r="AE1404" s="174"/>
      <c r="AF1404" s="174"/>
      <c r="AG1404" s="174"/>
    </row>
    <row r="1405" spans="1:33" s="173" customFormat="1" ht="13.5">
      <c r="A1405" s="174"/>
      <c r="B1405" s="174"/>
      <c r="C1405" s="174"/>
      <c r="D1405" s="174"/>
      <c r="E1405" s="174"/>
      <c r="F1405" s="174"/>
      <c r="G1405" s="174"/>
      <c r="H1405" s="174"/>
      <c r="I1405" s="174"/>
      <c r="J1405" s="174"/>
      <c r="K1405" s="174"/>
      <c r="L1405" s="174"/>
      <c r="M1405" s="174"/>
      <c r="N1405" s="174"/>
      <c r="O1405" s="174"/>
      <c r="P1405" s="174"/>
      <c r="Q1405" s="174"/>
      <c r="R1405" s="174"/>
      <c r="S1405" s="174"/>
      <c r="T1405" s="174"/>
      <c r="U1405" s="174"/>
      <c r="V1405" s="174"/>
      <c r="W1405" s="174"/>
      <c r="X1405" s="174"/>
      <c r="Y1405" s="174"/>
      <c r="Z1405" s="174"/>
      <c r="AA1405" s="174"/>
      <c r="AB1405" s="174"/>
      <c r="AC1405" s="174"/>
      <c r="AD1405" s="174"/>
      <c r="AE1405" s="174"/>
      <c r="AF1405" s="174"/>
      <c r="AG1405" s="174"/>
    </row>
    <row r="1406" spans="1:33" s="173" customFormat="1" ht="13.5">
      <c r="A1406" s="174"/>
      <c r="B1406" s="174"/>
      <c r="C1406" s="174"/>
      <c r="D1406" s="174"/>
      <c r="E1406" s="174"/>
      <c r="F1406" s="174"/>
      <c r="G1406" s="174"/>
      <c r="H1406" s="174"/>
      <c r="I1406" s="174"/>
      <c r="J1406" s="174"/>
      <c r="K1406" s="174"/>
      <c r="L1406" s="174"/>
      <c r="M1406" s="174"/>
      <c r="N1406" s="174"/>
      <c r="O1406" s="174"/>
      <c r="P1406" s="174"/>
      <c r="Q1406" s="174"/>
      <c r="R1406" s="174"/>
      <c r="S1406" s="174"/>
      <c r="T1406" s="174"/>
      <c r="U1406" s="174"/>
      <c r="V1406" s="174"/>
      <c r="W1406" s="174"/>
      <c r="X1406" s="174"/>
      <c r="Y1406" s="174"/>
      <c r="Z1406" s="174"/>
      <c r="AA1406" s="174"/>
      <c r="AB1406" s="174"/>
      <c r="AC1406" s="174"/>
      <c r="AD1406" s="174"/>
      <c r="AE1406" s="174"/>
      <c r="AF1406" s="174"/>
      <c r="AG1406" s="174"/>
    </row>
    <row r="1407" spans="1:33" s="173" customFormat="1" ht="13.5">
      <c r="A1407" s="174"/>
      <c r="B1407" s="174"/>
      <c r="C1407" s="174"/>
      <c r="D1407" s="174"/>
      <c r="E1407" s="174"/>
      <c r="F1407" s="174"/>
      <c r="G1407" s="174"/>
      <c r="H1407" s="174"/>
      <c r="I1407" s="174"/>
      <c r="J1407" s="174"/>
      <c r="K1407" s="174"/>
      <c r="L1407" s="174"/>
      <c r="M1407" s="174"/>
      <c r="N1407" s="174"/>
      <c r="O1407" s="174"/>
      <c r="P1407" s="174"/>
      <c r="Q1407" s="174"/>
      <c r="R1407" s="174"/>
      <c r="S1407" s="174"/>
      <c r="T1407" s="174"/>
      <c r="U1407" s="174"/>
      <c r="V1407" s="174"/>
      <c r="W1407" s="174"/>
      <c r="X1407" s="174"/>
      <c r="Y1407" s="174"/>
      <c r="Z1407" s="174"/>
      <c r="AA1407" s="174"/>
      <c r="AB1407" s="174"/>
      <c r="AC1407" s="174"/>
      <c r="AD1407" s="174"/>
      <c r="AE1407" s="174"/>
      <c r="AF1407" s="174"/>
      <c r="AG1407" s="174"/>
    </row>
    <row r="1408" spans="1:33" s="173" customFormat="1" ht="13.5">
      <c r="A1408" s="174"/>
      <c r="B1408" s="174"/>
      <c r="C1408" s="174"/>
      <c r="D1408" s="174"/>
      <c r="E1408" s="174"/>
      <c r="F1408" s="174"/>
      <c r="G1408" s="174"/>
      <c r="H1408" s="174"/>
      <c r="I1408" s="174"/>
      <c r="J1408" s="174"/>
      <c r="K1408" s="174"/>
      <c r="L1408" s="174"/>
      <c r="M1408" s="174"/>
      <c r="N1408" s="174"/>
      <c r="O1408" s="174"/>
      <c r="P1408" s="174"/>
      <c r="Q1408" s="174"/>
      <c r="R1408" s="174"/>
      <c r="S1408" s="174"/>
      <c r="T1408" s="174"/>
      <c r="U1408" s="174"/>
      <c r="V1408" s="174"/>
      <c r="W1408" s="174"/>
      <c r="X1408" s="174"/>
      <c r="Y1408" s="174"/>
      <c r="Z1408" s="174"/>
      <c r="AA1408" s="174"/>
      <c r="AB1408" s="174"/>
      <c r="AC1408" s="174"/>
      <c r="AD1408" s="174"/>
      <c r="AE1408" s="174"/>
      <c r="AF1408" s="174"/>
      <c r="AG1408" s="174"/>
    </row>
    <row r="1409" spans="1:33" s="173" customFormat="1" ht="13.5">
      <c r="A1409" s="174"/>
      <c r="B1409" s="174"/>
      <c r="C1409" s="174"/>
      <c r="D1409" s="174"/>
      <c r="E1409" s="174"/>
      <c r="F1409" s="174"/>
      <c r="G1409" s="174"/>
      <c r="H1409" s="174"/>
      <c r="I1409" s="174"/>
      <c r="J1409" s="174"/>
      <c r="K1409" s="174"/>
      <c r="L1409" s="174"/>
      <c r="M1409" s="174"/>
      <c r="N1409" s="174"/>
      <c r="O1409" s="174"/>
      <c r="P1409" s="174"/>
      <c r="Q1409" s="174"/>
      <c r="R1409" s="174"/>
      <c r="S1409" s="174"/>
      <c r="T1409" s="174"/>
      <c r="U1409" s="174"/>
      <c r="V1409" s="174"/>
      <c r="W1409" s="174"/>
      <c r="X1409" s="174"/>
      <c r="Y1409" s="174"/>
      <c r="Z1409" s="174"/>
      <c r="AA1409" s="174"/>
      <c r="AB1409" s="174"/>
      <c r="AC1409" s="174"/>
      <c r="AD1409" s="174"/>
      <c r="AE1409" s="174"/>
      <c r="AF1409" s="174"/>
      <c r="AG1409" s="174"/>
    </row>
    <row r="1410" spans="1:33" s="173" customFormat="1" ht="13.5">
      <c r="A1410" s="174"/>
      <c r="B1410" s="174"/>
      <c r="C1410" s="174"/>
      <c r="D1410" s="174"/>
      <c r="E1410" s="174"/>
      <c r="F1410" s="174"/>
      <c r="G1410" s="174"/>
      <c r="H1410" s="174"/>
      <c r="I1410" s="174"/>
      <c r="J1410" s="174"/>
      <c r="K1410" s="174"/>
      <c r="L1410" s="174"/>
      <c r="M1410" s="174"/>
      <c r="N1410" s="174"/>
      <c r="O1410" s="174"/>
      <c r="P1410" s="174"/>
      <c r="Q1410" s="174"/>
      <c r="R1410" s="174"/>
      <c r="S1410" s="174"/>
      <c r="T1410" s="174"/>
      <c r="U1410" s="174"/>
      <c r="V1410" s="174"/>
      <c r="W1410" s="174"/>
      <c r="X1410" s="174"/>
      <c r="Y1410" s="174"/>
      <c r="Z1410" s="174"/>
      <c r="AA1410" s="174"/>
      <c r="AB1410" s="174"/>
      <c r="AC1410" s="174"/>
      <c r="AD1410" s="174"/>
      <c r="AE1410" s="174"/>
      <c r="AF1410" s="174"/>
      <c r="AG1410" s="174"/>
    </row>
    <row r="1411" spans="1:33" s="173" customFormat="1" ht="13.5">
      <c r="A1411" s="174"/>
      <c r="B1411" s="174"/>
      <c r="C1411" s="174"/>
      <c r="D1411" s="174"/>
      <c r="E1411" s="174"/>
      <c r="F1411" s="174"/>
      <c r="G1411" s="174"/>
      <c r="H1411" s="174"/>
      <c r="I1411" s="174"/>
      <c r="J1411" s="174"/>
      <c r="K1411" s="174"/>
      <c r="L1411" s="174"/>
      <c r="M1411" s="174"/>
      <c r="N1411" s="174"/>
      <c r="O1411" s="174"/>
      <c r="P1411" s="174"/>
      <c r="Q1411" s="174"/>
      <c r="R1411" s="174"/>
      <c r="S1411" s="174"/>
      <c r="T1411" s="174"/>
      <c r="U1411" s="174"/>
      <c r="V1411" s="174"/>
      <c r="W1411" s="174"/>
      <c r="X1411" s="174"/>
      <c r="Y1411" s="174"/>
      <c r="Z1411" s="174"/>
      <c r="AA1411" s="174"/>
      <c r="AB1411" s="174"/>
      <c r="AC1411" s="174"/>
      <c r="AD1411" s="174"/>
      <c r="AE1411" s="174"/>
      <c r="AF1411" s="174"/>
      <c r="AG1411" s="174"/>
    </row>
    <row r="1412" spans="1:33" s="173" customFormat="1" ht="13.5">
      <c r="A1412" s="174"/>
      <c r="B1412" s="174"/>
      <c r="C1412" s="174"/>
      <c r="D1412" s="174"/>
      <c r="E1412" s="174"/>
      <c r="F1412" s="174"/>
      <c r="G1412" s="174"/>
      <c r="H1412" s="174"/>
      <c r="I1412" s="174"/>
      <c r="J1412" s="174"/>
      <c r="K1412" s="174"/>
      <c r="L1412" s="174"/>
      <c r="M1412" s="174"/>
      <c r="N1412" s="174"/>
      <c r="O1412" s="174"/>
      <c r="P1412" s="174"/>
      <c r="Q1412" s="174"/>
      <c r="R1412" s="174"/>
      <c r="S1412" s="174"/>
      <c r="T1412" s="174"/>
      <c r="U1412" s="174"/>
      <c r="V1412" s="174"/>
      <c r="W1412" s="174"/>
      <c r="X1412" s="174"/>
      <c r="Y1412" s="174"/>
      <c r="Z1412" s="174"/>
      <c r="AA1412" s="174"/>
      <c r="AB1412" s="174"/>
      <c r="AC1412" s="174"/>
      <c r="AD1412" s="174"/>
      <c r="AE1412" s="174"/>
      <c r="AF1412" s="174"/>
      <c r="AG1412" s="174"/>
    </row>
    <row r="1413" spans="1:33" s="173" customFormat="1" ht="13.5">
      <c r="A1413" s="174"/>
      <c r="B1413" s="174"/>
      <c r="C1413" s="174"/>
      <c r="D1413" s="174"/>
      <c r="E1413" s="174"/>
      <c r="F1413" s="174"/>
      <c r="G1413" s="174"/>
      <c r="H1413" s="174"/>
      <c r="I1413" s="174"/>
      <c r="J1413" s="174"/>
      <c r="K1413" s="174"/>
      <c r="L1413" s="174"/>
      <c r="M1413" s="174"/>
      <c r="N1413" s="174"/>
      <c r="O1413" s="174"/>
      <c r="P1413" s="174"/>
      <c r="Q1413" s="174"/>
      <c r="R1413" s="174"/>
      <c r="S1413" s="174"/>
      <c r="T1413" s="174"/>
      <c r="U1413" s="174"/>
      <c r="V1413" s="174"/>
      <c r="W1413" s="174"/>
      <c r="X1413" s="174"/>
      <c r="Y1413" s="174"/>
      <c r="Z1413" s="174"/>
      <c r="AA1413" s="174"/>
      <c r="AB1413" s="174"/>
      <c r="AC1413" s="174"/>
      <c r="AD1413" s="174"/>
      <c r="AE1413" s="174"/>
      <c r="AF1413" s="174"/>
      <c r="AG1413" s="174"/>
    </row>
    <row r="1414" spans="1:33" s="173" customFormat="1" ht="13.5">
      <c r="A1414" s="174"/>
      <c r="B1414" s="174"/>
      <c r="C1414" s="174"/>
      <c r="D1414" s="174"/>
      <c r="E1414" s="174"/>
      <c r="F1414" s="174"/>
      <c r="G1414" s="174"/>
      <c r="H1414" s="174"/>
      <c r="I1414" s="174"/>
      <c r="J1414" s="174"/>
      <c r="K1414" s="174"/>
      <c r="L1414" s="174"/>
      <c r="M1414" s="174"/>
      <c r="N1414" s="174"/>
      <c r="O1414" s="174"/>
      <c r="P1414" s="174"/>
      <c r="Q1414" s="174"/>
      <c r="R1414" s="174"/>
      <c r="S1414" s="174"/>
      <c r="T1414" s="174"/>
      <c r="U1414" s="174"/>
      <c r="V1414" s="174"/>
      <c r="W1414" s="174"/>
      <c r="X1414" s="174"/>
      <c r="Y1414" s="174"/>
      <c r="Z1414" s="174"/>
      <c r="AA1414" s="174"/>
      <c r="AB1414" s="174"/>
      <c r="AC1414" s="174"/>
      <c r="AD1414" s="174"/>
      <c r="AE1414" s="174"/>
      <c r="AF1414" s="174"/>
      <c r="AG1414" s="174"/>
    </row>
    <row r="1415" spans="1:33" s="173" customFormat="1" ht="13.5">
      <c r="A1415" s="174"/>
      <c r="B1415" s="174"/>
      <c r="C1415" s="174"/>
      <c r="D1415" s="174"/>
      <c r="E1415" s="174"/>
      <c r="F1415" s="174"/>
      <c r="G1415" s="174"/>
      <c r="H1415" s="174"/>
      <c r="I1415" s="174"/>
      <c r="J1415" s="174"/>
      <c r="K1415" s="174"/>
      <c r="L1415" s="174"/>
      <c r="M1415" s="174"/>
      <c r="N1415" s="174"/>
      <c r="O1415" s="174"/>
      <c r="P1415" s="174"/>
      <c r="Q1415" s="174"/>
      <c r="R1415" s="174"/>
      <c r="S1415" s="174"/>
      <c r="T1415" s="174"/>
      <c r="U1415" s="174"/>
      <c r="V1415" s="174"/>
      <c r="W1415" s="174"/>
      <c r="X1415" s="174"/>
      <c r="Y1415" s="174"/>
      <c r="Z1415" s="174"/>
      <c r="AA1415" s="174"/>
      <c r="AB1415" s="174"/>
      <c r="AC1415" s="174"/>
      <c r="AD1415" s="174"/>
      <c r="AE1415" s="174"/>
      <c r="AF1415" s="174"/>
      <c r="AG1415" s="174"/>
    </row>
    <row r="1416" spans="1:33" s="173" customFormat="1" ht="13.5">
      <c r="A1416" s="174"/>
      <c r="B1416" s="174"/>
      <c r="C1416" s="174"/>
      <c r="D1416" s="174"/>
      <c r="E1416" s="174"/>
      <c r="F1416" s="174"/>
      <c r="G1416" s="174"/>
      <c r="H1416" s="174"/>
      <c r="I1416" s="174"/>
      <c r="J1416" s="174"/>
      <c r="K1416" s="174"/>
      <c r="L1416" s="174"/>
      <c r="M1416" s="174"/>
      <c r="N1416" s="174"/>
      <c r="O1416" s="174"/>
      <c r="P1416" s="174"/>
      <c r="Q1416" s="174"/>
      <c r="R1416" s="174"/>
      <c r="S1416" s="174"/>
      <c r="T1416" s="174"/>
      <c r="U1416" s="174"/>
      <c r="V1416" s="174"/>
      <c r="W1416" s="174"/>
      <c r="X1416" s="174"/>
      <c r="Y1416" s="174"/>
      <c r="Z1416" s="174"/>
      <c r="AA1416" s="174"/>
      <c r="AB1416" s="174"/>
      <c r="AC1416" s="174"/>
      <c r="AD1416" s="174"/>
      <c r="AE1416" s="174"/>
      <c r="AF1416" s="174"/>
      <c r="AG1416" s="174"/>
    </row>
    <row r="1417" spans="1:33" s="173" customFormat="1" ht="13.5">
      <c r="A1417" s="174"/>
      <c r="B1417" s="174"/>
      <c r="C1417" s="174"/>
      <c r="D1417" s="174"/>
      <c r="E1417" s="174"/>
      <c r="F1417" s="174"/>
      <c r="G1417" s="174"/>
      <c r="H1417" s="174"/>
      <c r="I1417" s="174"/>
      <c r="J1417" s="174"/>
      <c r="K1417" s="174"/>
      <c r="L1417" s="174"/>
      <c r="M1417" s="174"/>
      <c r="N1417" s="174"/>
      <c r="O1417" s="174"/>
      <c r="P1417" s="174"/>
      <c r="Q1417" s="174"/>
      <c r="R1417" s="174"/>
      <c r="S1417" s="174"/>
      <c r="T1417" s="174"/>
      <c r="U1417" s="174"/>
      <c r="V1417" s="174"/>
      <c r="W1417" s="174"/>
      <c r="X1417" s="174"/>
      <c r="Y1417" s="174"/>
      <c r="Z1417" s="174"/>
      <c r="AA1417" s="174"/>
      <c r="AB1417" s="174"/>
      <c r="AC1417" s="174"/>
      <c r="AD1417" s="174"/>
      <c r="AE1417" s="174"/>
      <c r="AF1417" s="174"/>
      <c r="AG1417" s="174"/>
    </row>
    <row r="1418" spans="1:33" s="173" customFormat="1" ht="13.5">
      <c r="A1418" s="174"/>
      <c r="B1418" s="174"/>
      <c r="C1418" s="174"/>
      <c r="D1418" s="174"/>
      <c r="E1418" s="174"/>
      <c r="F1418" s="174"/>
      <c r="G1418" s="174"/>
      <c r="H1418" s="174"/>
      <c r="I1418" s="174"/>
      <c r="J1418" s="174"/>
      <c r="K1418" s="174"/>
      <c r="L1418" s="174"/>
      <c r="M1418" s="174"/>
      <c r="N1418" s="174"/>
      <c r="O1418" s="174"/>
      <c r="P1418" s="174"/>
      <c r="Q1418" s="174"/>
      <c r="R1418" s="174"/>
      <c r="S1418" s="174"/>
      <c r="T1418" s="174"/>
      <c r="U1418" s="174"/>
      <c r="V1418" s="174"/>
      <c r="W1418" s="174"/>
      <c r="X1418" s="174"/>
      <c r="Y1418" s="174"/>
      <c r="Z1418" s="174"/>
      <c r="AA1418" s="174"/>
      <c r="AB1418" s="174"/>
      <c r="AC1418" s="174"/>
      <c r="AD1418" s="174"/>
      <c r="AE1418" s="174"/>
      <c r="AF1418" s="174"/>
      <c r="AG1418" s="174"/>
    </row>
    <row r="1419" spans="1:33" s="173" customFormat="1" ht="13.5">
      <c r="A1419" s="174"/>
      <c r="B1419" s="174"/>
      <c r="C1419" s="174"/>
      <c r="D1419" s="174"/>
      <c r="E1419" s="174"/>
      <c r="F1419" s="174"/>
      <c r="G1419" s="174"/>
      <c r="H1419" s="174"/>
      <c r="I1419" s="174"/>
      <c r="J1419" s="174"/>
      <c r="K1419" s="174"/>
      <c r="L1419" s="174"/>
      <c r="M1419" s="174"/>
      <c r="N1419" s="174"/>
      <c r="O1419" s="174"/>
      <c r="P1419" s="174"/>
      <c r="Q1419" s="174"/>
      <c r="R1419" s="174"/>
      <c r="S1419" s="174"/>
      <c r="T1419" s="174"/>
      <c r="U1419" s="174"/>
      <c r="V1419" s="174"/>
      <c r="W1419" s="174"/>
      <c r="X1419" s="174"/>
      <c r="Y1419" s="174"/>
      <c r="Z1419" s="174"/>
      <c r="AA1419" s="174"/>
      <c r="AB1419" s="174"/>
      <c r="AC1419" s="174"/>
      <c r="AD1419" s="174"/>
      <c r="AE1419" s="174"/>
      <c r="AF1419" s="174"/>
      <c r="AG1419" s="174"/>
    </row>
    <row r="1420" spans="1:33" s="173" customFormat="1" ht="13.5">
      <c r="A1420" s="174"/>
      <c r="B1420" s="174"/>
      <c r="C1420" s="174"/>
      <c r="D1420" s="174"/>
      <c r="E1420" s="174"/>
      <c r="F1420" s="174"/>
      <c r="G1420" s="174"/>
      <c r="H1420" s="174"/>
      <c r="I1420" s="174"/>
      <c r="J1420" s="174"/>
      <c r="K1420" s="174"/>
      <c r="L1420" s="174"/>
      <c r="M1420" s="174"/>
      <c r="N1420" s="174"/>
      <c r="O1420" s="174"/>
      <c r="P1420" s="174"/>
      <c r="Q1420" s="174"/>
      <c r="R1420" s="174"/>
      <c r="S1420" s="174"/>
      <c r="T1420" s="174"/>
      <c r="U1420" s="174"/>
      <c r="V1420" s="174"/>
      <c r="W1420" s="174"/>
      <c r="X1420" s="174"/>
      <c r="Y1420" s="174"/>
      <c r="Z1420" s="174"/>
      <c r="AA1420" s="174"/>
      <c r="AB1420" s="174"/>
      <c r="AC1420" s="174"/>
      <c r="AD1420" s="174"/>
      <c r="AE1420" s="174"/>
      <c r="AF1420" s="174"/>
      <c r="AG1420" s="174"/>
    </row>
    <row r="1421" spans="1:33" s="173" customFormat="1" ht="13.5">
      <c r="A1421" s="174"/>
      <c r="B1421" s="174"/>
      <c r="C1421" s="174"/>
      <c r="D1421" s="174"/>
      <c r="E1421" s="174"/>
      <c r="F1421" s="174"/>
      <c r="G1421" s="174"/>
      <c r="H1421" s="174"/>
      <c r="I1421" s="174"/>
      <c r="J1421" s="174"/>
      <c r="K1421" s="174"/>
      <c r="L1421" s="174"/>
      <c r="M1421" s="174"/>
      <c r="N1421" s="174"/>
      <c r="O1421" s="174"/>
      <c r="P1421" s="174"/>
      <c r="Q1421" s="174"/>
      <c r="R1421" s="174"/>
      <c r="S1421" s="174"/>
      <c r="T1421" s="174"/>
      <c r="U1421" s="174"/>
      <c r="V1421" s="174"/>
      <c r="W1421" s="174"/>
      <c r="X1421" s="174"/>
      <c r="Y1421" s="174"/>
      <c r="Z1421" s="174"/>
      <c r="AA1421" s="174"/>
      <c r="AB1421" s="174"/>
      <c r="AC1421" s="174"/>
      <c r="AD1421" s="174"/>
      <c r="AE1421" s="174"/>
      <c r="AF1421" s="174"/>
      <c r="AG1421" s="174"/>
    </row>
    <row r="1422" spans="1:33" s="173" customFormat="1" ht="13.5">
      <c r="A1422" s="174"/>
      <c r="B1422" s="174"/>
      <c r="C1422" s="174"/>
      <c r="D1422" s="174"/>
      <c r="E1422" s="174"/>
      <c r="F1422" s="174"/>
      <c r="G1422" s="174"/>
      <c r="H1422" s="174"/>
      <c r="I1422" s="174"/>
      <c r="J1422" s="174"/>
      <c r="K1422" s="174"/>
      <c r="L1422" s="174"/>
      <c r="M1422" s="174"/>
      <c r="N1422" s="174"/>
      <c r="O1422" s="174"/>
      <c r="P1422" s="174"/>
      <c r="Q1422" s="174"/>
      <c r="R1422" s="174"/>
      <c r="S1422" s="174"/>
      <c r="T1422" s="174"/>
      <c r="U1422" s="174"/>
      <c r="V1422" s="174"/>
      <c r="W1422" s="174"/>
      <c r="X1422" s="174"/>
      <c r="Y1422" s="174"/>
      <c r="Z1422" s="174"/>
      <c r="AA1422" s="174"/>
      <c r="AB1422" s="174"/>
      <c r="AC1422" s="174"/>
      <c r="AD1422" s="174"/>
      <c r="AE1422" s="174"/>
      <c r="AF1422" s="174"/>
      <c r="AG1422" s="174"/>
    </row>
    <row r="1423" spans="1:33" s="173" customFormat="1" ht="13.5">
      <c r="A1423" s="174"/>
      <c r="B1423" s="174"/>
      <c r="C1423" s="174"/>
      <c r="D1423" s="174"/>
      <c r="E1423" s="174"/>
      <c r="F1423" s="174"/>
      <c r="G1423" s="174"/>
      <c r="H1423" s="174"/>
      <c r="I1423" s="174"/>
      <c r="J1423" s="174"/>
      <c r="K1423" s="174"/>
      <c r="L1423" s="174"/>
      <c r="M1423" s="174"/>
      <c r="N1423" s="174"/>
      <c r="O1423" s="174"/>
      <c r="P1423" s="174"/>
      <c r="Q1423" s="174"/>
      <c r="R1423" s="174"/>
      <c r="S1423" s="174"/>
      <c r="T1423" s="174"/>
      <c r="U1423" s="174"/>
      <c r="V1423" s="174"/>
      <c r="W1423" s="174"/>
      <c r="X1423" s="174"/>
      <c r="Y1423" s="174"/>
      <c r="Z1423" s="174"/>
      <c r="AA1423" s="174"/>
      <c r="AB1423" s="174"/>
      <c r="AC1423" s="174"/>
      <c r="AD1423" s="174"/>
      <c r="AE1423" s="174"/>
      <c r="AF1423" s="174"/>
      <c r="AG1423" s="174"/>
    </row>
    <row r="1424" spans="1:33" s="173" customFormat="1" ht="13.5">
      <c r="A1424" s="174"/>
      <c r="B1424" s="174"/>
      <c r="C1424" s="174"/>
      <c r="D1424" s="174"/>
      <c r="E1424" s="174"/>
      <c r="F1424" s="174"/>
      <c r="G1424" s="174"/>
      <c r="H1424" s="174"/>
      <c r="I1424" s="174"/>
      <c r="J1424" s="174"/>
      <c r="K1424" s="174"/>
      <c r="L1424" s="174"/>
      <c r="M1424" s="174"/>
      <c r="N1424" s="174"/>
      <c r="O1424" s="174"/>
      <c r="P1424" s="174"/>
      <c r="Q1424" s="174"/>
      <c r="R1424" s="174"/>
      <c r="S1424" s="174"/>
      <c r="T1424" s="174"/>
      <c r="U1424" s="174"/>
      <c r="V1424" s="174"/>
      <c r="W1424" s="174"/>
      <c r="X1424" s="174"/>
      <c r="Y1424" s="174"/>
      <c r="Z1424" s="174"/>
      <c r="AA1424" s="174"/>
      <c r="AB1424" s="174"/>
      <c r="AC1424" s="174"/>
      <c r="AD1424" s="174"/>
      <c r="AE1424" s="174"/>
      <c r="AF1424" s="174"/>
      <c r="AG1424" s="174"/>
    </row>
    <row r="1425" spans="1:33" s="173" customFormat="1" ht="13.5">
      <c r="A1425" s="174"/>
      <c r="B1425" s="174"/>
      <c r="C1425" s="174"/>
      <c r="D1425" s="174"/>
      <c r="E1425" s="174"/>
      <c r="F1425" s="174"/>
      <c r="G1425" s="174"/>
      <c r="H1425" s="174"/>
      <c r="I1425" s="174"/>
      <c r="J1425" s="174"/>
      <c r="K1425" s="174"/>
      <c r="L1425" s="174"/>
      <c r="M1425" s="174"/>
      <c r="N1425" s="174"/>
      <c r="O1425" s="174"/>
      <c r="P1425" s="174"/>
      <c r="Q1425" s="174"/>
      <c r="R1425" s="174"/>
      <c r="S1425" s="174"/>
      <c r="T1425" s="174"/>
      <c r="U1425" s="174"/>
      <c r="V1425" s="174"/>
      <c r="W1425" s="174"/>
      <c r="X1425" s="174"/>
      <c r="Y1425" s="174"/>
      <c r="Z1425" s="174"/>
      <c r="AA1425" s="174"/>
      <c r="AB1425" s="174"/>
      <c r="AC1425" s="174"/>
      <c r="AD1425" s="174"/>
      <c r="AE1425" s="174"/>
      <c r="AF1425" s="174"/>
      <c r="AG1425" s="174"/>
    </row>
    <row r="1426" spans="1:33" s="173" customFormat="1" ht="13.5">
      <c r="A1426" s="174"/>
      <c r="B1426" s="174"/>
      <c r="C1426" s="174"/>
      <c r="D1426" s="174"/>
      <c r="E1426" s="174"/>
      <c r="F1426" s="174"/>
      <c r="G1426" s="174"/>
      <c r="H1426" s="174"/>
      <c r="I1426" s="174"/>
      <c r="J1426" s="174"/>
      <c r="K1426" s="174"/>
      <c r="L1426" s="174"/>
      <c r="M1426" s="174"/>
      <c r="N1426" s="174"/>
      <c r="O1426" s="174"/>
      <c r="P1426" s="174"/>
      <c r="Q1426" s="174"/>
      <c r="R1426" s="174"/>
      <c r="S1426" s="174"/>
      <c r="T1426" s="174"/>
      <c r="U1426" s="174"/>
      <c r="V1426" s="174"/>
      <c r="W1426" s="174"/>
      <c r="X1426" s="174"/>
      <c r="Y1426" s="174"/>
      <c r="Z1426" s="174"/>
      <c r="AA1426" s="174"/>
      <c r="AB1426" s="174"/>
      <c r="AC1426" s="174"/>
      <c r="AD1426" s="174"/>
      <c r="AE1426" s="174"/>
      <c r="AF1426" s="174"/>
      <c r="AG1426" s="174"/>
    </row>
    <row r="1427" spans="1:33" s="173" customFormat="1" ht="13.5">
      <c r="A1427" s="174"/>
      <c r="B1427" s="174"/>
      <c r="C1427" s="174"/>
      <c r="D1427" s="174"/>
      <c r="E1427" s="174"/>
      <c r="F1427" s="174"/>
      <c r="G1427" s="174"/>
      <c r="H1427" s="174"/>
      <c r="I1427" s="174"/>
      <c r="J1427" s="174"/>
      <c r="K1427" s="174"/>
      <c r="L1427" s="174"/>
      <c r="M1427" s="174"/>
      <c r="N1427" s="174"/>
      <c r="O1427" s="174"/>
      <c r="P1427" s="174"/>
      <c r="Q1427" s="174"/>
      <c r="R1427" s="174"/>
      <c r="S1427" s="174"/>
      <c r="T1427" s="174"/>
      <c r="U1427" s="174"/>
      <c r="V1427" s="174"/>
      <c r="W1427" s="174"/>
      <c r="X1427" s="174"/>
      <c r="Y1427" s="174"/>
      <c r="Z1427" s="174"/>
      <c r="AA1427" s="174"/>
      <c r="AB1427" s="174"/>
      <c r="AC1427" s="174"/>
      <c r="AD1427" s="174"/>
      <c r="AE1427" s="174"/>
      <c r="AF1427" s="174"/>
      <c r="AG1427" s="174"/>
    </row>
    <row r="1428" spans="1:33" s="173" customFormat="1" ht="13.5">
      <c r="A1428" s="174"/>
      <c r="B1428" s="174"/>
      <c r="C1428" s="174"/>
      <c r="D1428" s="174"/>
      <c r="E1428" s="174"/>
      <c r="F1428" s="174"/>
      <c r="G1428" s="174"/>
      <c r="H1428" s="174"/>
      <c r="I1428" s="174"/>
      <c r="J1428" s="174"/>
      <c r="K1428" s="174"/>
      <c r="L1428" s="174"/>
      <c r="M1428" s="174"/>
      <c r="N1428" s="174"/>
      <c r="O1428" s="174"/>
      <c r="P1428" s="174"/>
      <c r="Q1428" s="174"/>
      <c r="R1428" s="174"/>
      <c r="S1428" s="174"/>
      <c r="T1428" s="174"/>
      <c r="U1428" s="174"/>
      <c r="V1428" s="174"/>
      <c r="W1428" s="174"/>
      <c r="X1428" s="174"/>
      <c r="Y1428" s="174"/>
      <c r="Z1428" s="174"/>
      <c r="AA1428" s="174"/>
      <c r="AB1428" s="174"/>
      <c r="AC1428" s="174"/>
      <c r="AD1428" s="174"/>
      <c r="AE1428" s="174"/>
      <c r="AF1428" s="174"/>
      <c r="AG1428" s="174"/>
    </row>
    <row r="1429" spans="34:74" ht="13.5">
      <c r="AH1429" s="173"/>
      <c r="AI1429" s="173"/>
      <c r="AJ1429" s="173"/>
      <c r="AK1429" s="173"/>
      <c r="AL1429" s="173"/>
      <c r="AM1429" s="173"/>
      <c r="AN1429" s="173"/>
      <c r="AO1429" s="173"/>
      <c r="AP1429" s="173"/>
      <c r="AQ1429" s="173"/>
      <c r="AR1429" s="173"/>
      <c r="AS1429" s="173"/>
      <c r="AT1429" s="173"/>
      <c r="AU1429" s="173"/>
      <c r="AV1429" s="173"/>
      <c r="AW1429" s="173"/>
      <c r="AX1429" s="173"/>
      <c r="AY1429" s="173"/>
      <c r="AZ1429" s="173"/>
      <c r="BA1429" s="173"/>
      <c r="BB1429" s="173"/>
      <c r="BC1429" s="173"/>
      <c r="BD1429" s="173"/>
      <c r="BE1429" s="173"/>
      <c r="BF1429" s="173"/>
      <c r="BG1429" s="173"/>
      <c r="BH1429" s="173"/>
      <c r="BI1429" s="173"/>
      <c r="BJ1429" s="173"/>
      <c r="BK1429" s="173"/>
      <c r="BL1429" s="173"/>
      <c r="BM1429" s="173"/>
      <c r="BN1429" s="173"/>
      <c r="BO1429" s="173"/>
      <c r="BP1429" s="173"/>
      <c r="BQ1429" s="173"/>
      <c r="BR1429" s="173"/>
      <c r="BS1429" s="173"/>
      <c r="BT1429" s="173"/>
      <c r="BU1429" s="173"/>
      <c r="BV1429" s="173"/>
    </row>
    <row r="1430" spans="34:74" ht="13.5">
      <c r="AH1430" s="173"/>
      <c r="AI1430" s="173"/>
      <c r="AJ1430" s="173"/>
      <c r="AK1430" s="173"/>
      <c r="AL1430" s="173"/>
      <c r="AM1430" s="173"/>
      <c r="AN1430" s="173"/>
      <c r="AO1430" s="173"/>
      <c r="AP1430" s="173"/>
      <c r="AQ1430" s="173"/>
      <c r="AR1430" s="173"/>
      <c r="AS1430" s="173"/>
      <c r="AT1430" s="173"/>
      <c r="AU1430" s="173"/>
      <c r="AV1430" s="173"/>
      <c r="AW1430" s="173"/>
      <c r="AX1430" s="173"/>
      <c r="AY1430" s="173"/>
      <c r="AZ1430" s="173"/>
      <c r="BA1430" s="173"/>
      <c r="BB1430" s="173"/>
      <c r="BC1430" s="173"/>
      <c r="BD1430" s="173"/>
      <c r="BE1430" s="173"/>
      <c r="BF1430" s="173"/>
      <c r="BG1430" s="173"/>
      <c r="BH1430" s="173"/>
      <c r="BI1430" s="173"/>
      <c r="BJ1430" s="173"/>
      <c r="BK1430" s="173"/>
      <c r="BL1430" s="173"/>
      <c r="BM1430" s="173"/>
      <c r="BN1430" s="173"/>
      <c r="BO1430" s="173"/>
      <c r="BP1430" s="173"/>
      <c r="BQ1430" s="173"/>
      <c r="BR1430" s="173"/>
      <c r="BS1430" s="173"/>
      <c r="BT1430" s="173"/>
      <c r="BU1430" s="173"/>
      <c r="BV1430" s="173"/>
    </row>
    <row r="1431" spans="34:74" ht="13.5">
      <c r="AH1431" s="173"/>
      <c r="AI1431" s="173"/>
      <c r="AJ1431" s="173"/>
      <c r="AK1431" s="173"/>
      <c r="AL1431" s="173"/>
      <c r="AM1431" s="173"/>
      <c r="AN1431" s="173"/>
      <c r="AO1431" s="173"/>
      <c r="AP1431" s="173"/>
      <c r="AQ1431" s="173"/>
      <c r="AR1431" s="173"/>
      <c r="AS1431" s="173"/>
      <c r="AT1431" s="173"/>
      <c r="AU1431" s="173"/>
      <c r="AV1431" s="173"/>
      <c r="AW1431" s="173"/>
      <c r="AX1431" s="173"/>
      <c r="AY1431" s="173"/>
      <c r="AZ1431" s="173"/>
      <c r="BA1431" s="173"/>
      <c r="BB1431" s="173"/>
      <c r="BC1431" s="173"/>
      <c r="BD1431" s="173"/>
      <c r="BE1431" s="173"/>
      <c r="BF1431" s="173"/>
      <c r="BG1431" s="173"/>
      <c r="BH1431" s="173"/>
      <c r="BI1431" s="173"/>
      <c r="BJ1431" s="173"/>
      <c r="BK1431" s="173"/>
      <c r="BL1431" s="173"/>
      <c r="BM1431" s="173"/>
      <c r="BN1431" s="173"/>
      <c r="BO1431" s="173"/>
      <c r="BP1431" s="173"/>
      <c r="BQ1431" s="173"/>
      <c r="BR1431" s="173"/>
      <c r="BS1431" s="173"/>
      <c r="BT1431" s="173"/>
      <c r="BU1431" s="173"/>
      <c r="BV1431" s="173"/>
    </row>
    <row r="1432" spans="34:74" ht="13.5">
      <c r="AH1432" s="173"/>
      <c r="AI1432" s="173"/>
      <c r="AJ1432" s="173"/>
      <c r="AK1432" s="173"/>
      <c r="AL1432" s="173"/>
      <c r="AM1432" s="173"/>
      <c r="AN1432" s="173"/>
      <c r="AO1432" s="173"/>
      <c r="AP1432" s="173"/>
      <c r="AQ1432" s="173"/>
      <c r="AR1432" s="173"/>
      <c r="AS1432" s="173"/>
      <c r="AT1432" s="173"/>
      <c r="AU1432" s="173"/>
      <c r="AV1432" s="173"/>
      <c r="AW1432" s="173"/>
      <c r="AX1432" s="173"/>
      <c r="AY1432" s="173"/>
      <c r="AZ1432" s="173"/>
      <c r="BA1432" s="173"/>
      <c r="BB1432" s="173"/>
      <c r="BC1432" s="173"/>
      <c r="BD1432" s="173"/>
      <c r="BE1432" s="173"/>
      <c r="BF1432" s="173"/>
      <c r="BG1432" s="173"/>
      <c r="BH1432" s="173"/>
      <c r="BI1432" s="173"/>
      <c r="BJ1432" s="173"/>
      <c r="BK1432" s="173"/>
      <c r="BL1432" s="173"/>
      <c r="BM1432" s="173"/>
      <c r="BN1432" s="173"/>
      <c r="BO1432" s="173"/>
      <c r="BP1432" s="173"/>
      <c r="BQ1432" s="173"/>
      <c r="BR1432" s="173"/>
      <c r="BS1432" s="173"/>
      <c r="BT1432" s="173"/>
      <c r="BU1432" s="173"/>
      <c r="BV1432" s="173"/>
    </row>
    <row r="1433" spans="34:74" ht="13.5">
      <c r="AH1433" s="173"/>
      <c r="AI1433" s="173"/>
      <c r="AJ1433" s="173"/>
      <c r="AK1433" s="173"/>
      <c r="AL1433" s="173"/>
      <c r="AM1433" s="173"/>
      <c r="AN1433" s="173"/>
      <c r="AO1433" s="173"/>
      <c r="AP1433" s="173"/>
      <c r="AQ1433" s="173"/>
      <c r="AR1433" s="173"/>
      <c r="AS1433" s="173"/>
      <c r="AT1433" s="173"/>
      <c r="AU1433" s="173"/>
      <c r="AV1433" s="173"/>
      <c r="AW1433" s="173"/>
      <c r="AX1433" s="173"/>
      <c r="AY1433" s="173"/>
      <c r="AZ1433" s="173"/>
      <c r="BA1433" s="173"/>
      <c r="BB1433" s="173"/>
      <c r="BC1433" s="173"/>
      <c r="BD1433" s="173"/>
      <c r="BE1433" s="173"/>
      <c r="BF1433" s="173"/>
      <c r="BG1433" s="173"/>
      <c r="BH1433" s="173"/>
      <c r="BI1433" s="173"/>
      <c r="BJ1433" s="173"/>
      <c r="BK1433" s="173"/>
      <c r="BL1433" s="173"/>
      <c r="BM1433" s="173"/>
      <c r="BN1433" s="173"/>
      <c r="BO1433" s="173"/>
      <c r="BP1433" s="173"/>
      <c r="BQ1433" s="173"/>
      <c r="BR1433" s="173"/>
      <c r="BS1433" s="173"/>
      <c r="BT1433" s="173"/>
      <c r="BU1433" s="173"/>
      <c r="BV1433" s="173"/>
    </row>
    <row r="1434" spans="34:74" ht="13.5">
      <c r="AH1434" s="173"/>
      <c r="AI1434" s="173"/>
      <c r="AJ1434" s="173"/>
      <c r="AK1434" s="173"/>
      <c r="AL1434" s="173"/>
      <c r="AM1434" s="173"/>
      <c r="AN1434" s="173"/>
      <c r="AO1434" s="173"/>
      <c r="AP1434" s="173"/>
      <c r="AQ1434" s="173"/>
      <c r="AR1434" s="173"/>
      <c r="AS1434" s="173"/>
      <c r="AT1434" s="173"/>
      <c r="AU1434" s="173"/>
      <c r="AV1434" s="173"/>
      <c r="AW1434" s="173"/>
      <c r="AX1434" s="173"/>
      <c r="AY1434" s="173"/>
      <c r="AZ1434" s="173"/>
      <c r="BA1434" s="173"/>
      <c r="BB1434" s="173"/>
      <c r="BC1434" s="173"/>
      <c r="BD1434" s="173"/>
      <c r="BE1434" s="173"/>
      <c r="BF1434" s="173"/>
      <c r="BG1434" s="173"/>
      <c r="BH1434" s="173"/>
      <c r="BI1434" s="173"/>
      <c r="BJ1434" s="173"/>
      <c r="BK1434" s="173"/>
      <c r="BL1434" s="173"/>
      <c r="BM1434" s="173"/>
      <c r="BN1434" s="173"/>
      <c r="BO1434" s="173"/>
      <c r="BP1434" s="173"/>
      <c r="BQ1434" s="173"/>
      <c r="BR1434" s="173"/>
      <c r="BS1434" s="173"/>
      <c r="BT1434" s="173"/>
      <c r="BU1434" s="173"/>
      <c r="BV1434" s="173"/>
    </row>
    <row r="1435" spans="34:74" ht="13.5">
      <c r="AH1435" s="173"/>
      <c r="AI1435" s="173"/>
      <c r="AJ1435" s="173"/>
      <c r="AK1435" s="173"/>
      <c r="AL1435" s="173"/>
      <c r="AM1435" s="173"/>
      <c r="AN1435" s="173"/>
      <c r="AO1435" s="173"/>
      <c r="AP1435" s="173"/>
      <c r="AQ1435" s="173"/>
      <c r="AR1435" s="173"/>
      <c r="AS1435" s="173"/>
      <c r="AT1435" s="173"/>
      <c r="AU1435" s="173"/>
      <c r="AV1435" s="173"/>
      <c r="AW1435" s="173"/>
      <c r="AX1435" s="173"/>
      <c r="AY1435" s="173"/>
      <c r="AZ1435" s="173"/>
      <c r="BA1435" s="173"/>
      <c r="BB1435" s="173"/>
      <c r="BC1435" s="173"/>
      <c r="BD1435" s="173"/>
      <c r="BE1435" s="173"/>
      <c r="BF1435" s="173"/>
      <c r="BG1435" s="173"/>
      <c r="BH1435" s="173"/>
      <c r="BI1435" s="173"/>
      <c r="BJ1435" s="173"/>
      <c r="BK1435" s="173"/>
      <c r="BL1435" s="173"/>
      <c r="BM1435" s="173"/>
      <c r="BN1435" s="173"/>
      <c r="BO1435" s="173"/>
      <c r="BP1435" s="173"/>
      <c r="BQ1435" s="173"/>
      <c r="BR1435" s="173"/>
      <c r="BS1435" s="173"/>
      <c r="BT1435" s="173"/>
      <c r="BU1435" s="173"/>
      <c r="BV1435" s="173"/>
    </row>
    <row r="1436" spans="34:74" ht="13.5">
      <c r="AH1436" s="173"/>
      <c r="AI1436" s="173"/>
      <c r="AJ1436" s="173"/>
      <c r="AK1436" s="173"/>
      <c r="AL1436" s="173"/>
      <c r="AM1436" s="173"/>
      <c r="AN1436" s="173"/>
      <c r="AO1436" s="173"/>
      <c r="AP1436" s="173"/>
      <c r="AQ1436" s="173"/>
      <c r="AR1436" s="173"/>
      <c r="AS1436" s="173"/>
      <c r="AT1436" s="173"/>
      <c r="AU1436" s="173"/>
      <c r="AV1436" s="173"/>
      <c r="AW1436" s="173"/>
      <c r="AX1436" s="173"/>
      <c r="AY1436" s="173"/>
      <c r="AZ1436" s="173"/>
      <c r="BA1436" s="173"/>
      <c r="BB1436" s="173"/>
      <c r="BC1436" s="173"/>
      <c r="BD1436" s="173"/>
      <c r="BE1436" s="173"/>
      <c r="BF1436" s="173"/>
      <c r="BG1436" s="173"/>
      <c r="BH1436" s="173"/>
      <c r="BI1436" s="173"/>
      <c r="BJ1436" s="173"/>
      <c r="BK1436" s="173"/>
      <c r="BL1436" s="173"/>
      <c r="BM1436" s="173"/>
      <c r="BN1436" s="173"/>
      <c r="BO1436" s="173"/>
      <c r="BP1436" s="173"/>
      <c r="BQ1436" s="173"/>
      <c r="BR1436" s="173"/>
      <c r="BS1436" s="173"/>
      <c r="BT1436" s="173"/>
      <c r="BU1436" s="173"/>
      <c r="BV1436" s="173"/>
    </row>
    <row r="1437" spans="34:74" ht="13.5">
      <c r="AH1437" s="173"/>
      <c r="AI1437" s="173"/>
      <c r="AJ1437" s="173"/>
      <c r="AK1437" s="173"/>
      <c r="AL1437" s="173"/>
      <c r="AM1437" s="173"/>
      <c r="AN1437" s="173"/>
      <c r="AO1437" s="173"/>
      <c r="AP1437" s="173"/>
      <c r="AQ1437" s="173"/>
      <c r="AR1437" s="173"/>
      <c r="AS1437" s="173"/>
      <c r="AT1437" s="173"/>
      <c r="AU1437" s="173"/>
      <c r="AV1437" s="173"/>
      <c r="AW1437" s="173"/>
      <c r="AX1437" s="173"/>
      <c r="AY1437" s="173"/>
      <c r="AZ1437" s="173"/>
      <c r="BA1437" s="173"/>
      <c r="BB1437" s="173"/>
      <c r="BC1437" s="173"/>
      <c r="BD1437" s="173"/>
      <c r="BE1437" s="173"/>
      <c r="BF1437" s="173"/>
      <c r="BG1437" s="173"/>
      <c r="BH1437" s="173"/>
      <c r="BI1437" s="173"/>
      <c r="BJ1437" s="173"/>
      <c r="BK1437" s="173"/>
      <c r="BL1437" s="173"/>
      <c r="BM1437" s="173"/>
      <c r="BN1437" s="173"/>
      <c r="BO1437" s="173"/>
      <c r="BP1437" s="173"/>
      <c r="BQ1437" s="173"/>
      <c r="BR1437" s="173"/>
      <c r="BS1437" s="173"/>
      <c r="BT1437" s="173"/>
      <c r="BU1437" s="173"/>
      <c r="BV1437" s="173"/>
    </row>
    <row r="1438" spans="34:74" ht="13.5">
      <c r="AH1438" s="173"/>
      <c r="AI1438" s="173"/>
      <c r="AJ1438" s="173"/>
      <c r="AK1438" s="173"/>
      <c r="AL1438" s="173"/>
      <c r="AM1438" s="173"/>
      <c r="AN1438" s="173"/>
      <c r="AO1438" s="173"/>
      <c r="AP1438" s="173"/>
      <c r="AQ1438" s="173"/>
      <c r="AR1438" s="173"/>
      <c r="AS1438" s="173"/>
      <c r="AT1438" s="173"/>
      <c r="AU1438" s="173"/>
      <c r="AV1438" s="173"/>
      <c r="AW1438" s="173"/>
      <c r="AX1438" s="173"/>
      <c r="AY1438" s="173"/>
      <c r="AZ1438" s="173"/>
      <c r="BA1438" s="173"/>
      <c r="BB1438" s="173"/>
      <c r="BC1438" s="173"/>
      <c r="BD1438" s="173"/>
      <c r="BE1438" s="173"/>
      <c r="BF1438" s="173"/>
      <c r="BG1438" s="173"/>
      <c r="BH1438" s="173"/>
      <c r="BI1438" s="173"/>
      <c r="BJ1438" s="173"/>
      <c r="BK1438" s="173"/>
      <c r="BL1438" s="173"/>
      <c r="BM1438" s="173"/>
      <c r="BN1438" s="173"/>
      <c r="BO1438" s="173"/>
      <c r="BP1438" s="173"/>
      <c r="BQ1438" s="173"/>
      <c r="BR1438" s="173"/>
      <c r="BS1438" s="173"/>
      <c r="BT1438" s="173"/>
      <c r="BU1438" s="173"/>
      <c r="BV1438" s="173"/>
    </row>
    <row r="1439" spans="34:74" ht="13.5">
      <c r="AH1439" s="173"/>
      <c r="AI1439" s="173"/>
      <c r="AJ1439" s="173"/>
      <c r="AK1439" s="173"/>
      <c r="AL1439" s="173"/>
      <c r="AM1439" s="173"/>
      <c r="AN1439" s="173"/>
      <c r="AO1439" s="173"/>
      <c r="AP1439" s="173"/>
      <c r="AQ1439" s="173"/>
      <c r="AR1439" s="173"/>
      <c r="AS1439" s="173"/>
      <c r="AT1439" s="173"/>
      <c r="AU1439" s="173"/>
      <c r="AV1439" s="173"/>
      <c r="AW1439" s="173"/>
      <c r="AX1439" s="173"/>
      <c r="AY1439" s="173"/>
      <c r="AZ1439" s="173"/>
      <c r="BA1439" s="173"/>
      <c r="BB1439" s="173"/>
      <c r="BC1439" s="173"/>
      <c r="BD1439" s="173"/>
      <c r="BE1439" s="173"/>
      <c r="BF1439" s="173"/>
      <c r="BG1439" s="173"/>
      <c r="BH1439" s="173"/>
      <c r="BI1439" s="173"/>
      <c r="BJ1439" s="173"/>
      <c r="BK1439" s="173"/>
      <c r="BL1439" s="173"/>
      <c r="BM1439" s="173"/>
      <c r="BN1439" s="173"/>
      <c r="BO1439" s="173"/>
      <c r="BP1439" s="173"/>
      <c r="BQ1439" s="173"/>
      <c r="BR1439" s="173"/>
      <c r="BS1439" s="173"/>
      <c r="BT1439" s="173"/>
      <c r="BU1439" s="173"/>
      <c r="BV1439" s="173"/>
    </row>
    <row r="1440" spans="34:74" ht="13.5">
      <c r="AH1440" s="173"/>
      <c r="AI1440" s="173"/>
      <c r="AJ1440" s="173"/>
      <c r="AK1440" s="173"/>
      <c r="AL1440" s="173"/>
      <c r="AM1440" s="173"/>
      <c r="AN1440" s="173"/>
      <c r="AO1440" s="173"/>
      <c r="AP1440" s="173"/>
      <c r="AQ1440" s="173"/>
      <c r="AR1440" s="173"/>
      <c r="AS1440" s="173"/>
      <c r="AT1440" s="173"/>
      <c r="AU1440" s="173"/>
      <c r="AV1440" s="173"/>
      <c r="AW1440" s="173"/>
      <c r="AX1440" s="173"/>
      <c r="AY1440" s="173"/>
      <c r="AZ1440" s="173"/>
      <c r="BA1440" s="173"/>
      <c r="BB1440" s="173"/>
      <c r="BC1440" s="173"/>
      <c r="BD1440" s="173"/>
      <c r="BE1440" s="173"/>
      <c r="BF1440" s="173"/>
      <c r="BG1440" s="173"/>
      <c r="BH1440" s="173"/>
      <c r="BI1440" s="173"/>
      <c r="BJ1440" s="173"/>
      <c r="BK1440" s="173"/>
      <c r="BL1440" s="173"/>
      <c r="BM1440" s="173"/>
      <c r="BN1440" s="173"/>
      <c r="BO1440" s="173"/>
      <c r="BP1440" s="173"/>
      <c r="BQ1440" s="173"/>
      <c r="BR1440" s="173"/>
      <c r="BS1440" s="173"/>
      <c r="BT1440" s="173"/>
      <c r="BU1440" s="173"/>
      <c r="BV1440" s="173"/>
    </row>
    <row r="1441" spans="34:74" ht="13.5">
      <c r="AH1441" s="173"/>
      <c r="AI1441" s="173"/>
      <c r="AJ1441" s="173"/>
      <c r="AK1441" s="173"/>
      <c r="AL1441" s="173"/>
      <c r="AM1441" s="173"/>
      <c r="AN1441" s="173"/>
      <c r="AO1441" s="173"/>
      <c r="AP1441" s="173"/>
      <c r="AQ1441" s="173"/>
      <c r="AR1441" s="173"/>
      <c r="AS1441" s="173"/>
      <c r="AT1441" s="173"/>
      <c r="AU1441" s="173"/>
      <c r="AV1441" s="173"/>
      <c r="AW1441" s="173"/>
      <c r="AX1441" s="173"/>
      <c r="AY1441" s="173"/>
      <c r="AZ1441" s="173"/>
      <c r="BA1441" s="173"/>
      <c r="BB1441" s="173"/>
      <c r="BC1441" s="173"/>
      <c r="BD1441" s="173"/>
      <c r="BE1441" s="173"/>
      <c r="BF1441" s="173"/>
      <c r="BG1441" s="173"/>
      <c r="BH1441" s="173"/>
      <c r="BI1441" s="173"/>
      <c r="BJ1441" s="173"/>
      <c r="BK1441" s="173"/>
      <c r="BL1441" s="173"/>
      <c r="BM1441" s="173"/>
      <c r="BN1441" s="173"/>
      <c r="BO1441" s="173"/>
      <c r="BP1441" s="173"/>
      <c r="BQ1441" s="173"/>
      <c r="BR1441" s="173"/>
      <c r="BS1441" s="173"/>
      <c r="BT1441" s="173"/>
      <c r="BU1441" s="173"/>
      <c r="BV1441" s="173"/>
    </row>
    <row r="1442" spans="34:74" ht="13.5">
      <c r="AH1442" s="173"/>
      <c r="AI1442" s="173"/>
      <c r="AJ1442" s="173"/>
      <c r="AK1442" s="173"/>
      <c r="AL1442" s="173"/>
      <c r="AM1442" s="173"/>
      <c r="AN1442" s="173"/>
      <c r="AO1442" s="173"/>
      <c r="AP1442" s="173"/>
      <c r="AQ1442" s="173"/>
      <c r="AR1442" s="173"/>
      <c r="AS1442" s="173"/>
      <c r="AT1442" s="173"/>
      <c r="AU1442" s="173"/>
      <c r="AV1442" s="173"/>
      <c r="AW1442" s="173"/>
      <c r="AX1442" s="173"/>
      <c r="AY1442" s="173"/>
      <c r="AZ1442" s="173"/>
      <c r="BA1442" s="173"/>
      <c r="BB1442" s="173"/>
      <c r="BC1442" s="173"/>
      <c r="BD1442" s="173"/>
      <c r="BE1442" s="173"/>
      <c r="BF1442" s="173"/>
      <c r="BG1442" s="173"/>
      <c r="BH1442" s="173"/>
      <c r="BI1442" s="173"/>
      <c r="BJ1442" s="173"/>
      <c r="BK1442" s="173"/>
      <c r="BL1442" s="173"/>
      <c r="BM1442" s="173"/>
      <c r="BN1442" s="173"/>
      <c r="BO1442" s="173"/>
      <c r="BP1442" s="173"/>
      <c r="BQ1442" s="173"/>
      <c r="BR1442" s="173"/>
      <c r="BS1442" s="173"/>
      <c r="BT1442" s="173"/>
      <c r="BU1442" s="173"/>
      <c r="BV1442" s="173"/>
    </row>
    <row r="1443" spans="34:74" ht="13.5">
      <c r="AH1443" s="173"/>
      <c r="AI1443" s="173"/>
      <c r="AJ1443" s="173"/>
      <c r="AK1443" s="173"/>
      <c r="AL1443" s="173"/>
      <c r="AM1443" s="173"/>
      <c r="AN1443" s="173"/>
      <c r="AO1443" s="173"/>
      <c r="AP1443" s="173"/>
      <c r="AQ1443" s="173"/>
      <c r="AR1443" s="173"/>
      <c r="AS1443" s="173"/>
      <c r="AT1443" s="173"/>
      <c r="AU1443" s="173"/>
      <c r="AV1443" s="173"/>
      <c r="AW1443" s="173"/>
      <c r="AX1443" s="173"/>
      <c r="AY1443" s="173"/>
      <c r="AZ1443" s="173"/>
      <c r="BA1443" s="173"/>
      <c r="BB1443" s="173"/>
      <c r="BC1443" s="173"/>
      <c r="BD1443" s="173"/>
      <c r="BE1443" s="173"/>
      <c r="BF1443" s="173"/>
      <c r="BG1443" s="173"/>
      <c r="BH1443" s="173"/>
      <c r="BI1443" s="173"/>
      <c r="BJ1443" s="173"/>
      <c r="BK1443" s="173"/>
      <c r="BL1443" s="173"/>
      <c r="BM1443" s="173"/>
      <c r="BN1443" s="173"/>
      <c r="BO1443" s="173"/>
      <c r="BP1443" s="173"/>
      <c r="BQ1443" s="173"/>
      <c r="BR1443" s="173"/>
      <c r="BS1443" s="173"/>
      <c r="BT1443" s="173"/>
      <c r="BU1443" s="173"/>
      <c r="BV1443" s="173"/>
    </row>
    <row r="1444" spans="34:74" ht="13.5">
      <c r="AH1444" s="173"/>
      <c r="AI1444" s="173"/>
      <c r="AJ1444" s="173"/>
      <c r="AK1444" s="173"/>
      <c r="AL1444" s="173"/>
      <c r="AM1444" s="173"/>
      <c r="AN1444" s="173"/>
      <c r="AO1444" s="173"/>
      <c r="AP1444" s="173"/>
      <c r="AQ1444" s="173"/>
      <c r="AR1444" s="173"/>
      <c r="AS1444" s="173"/>
      <c r="AT1444" s="173"/>
      <c r="AU1444" s="173"/>
      <c r="AV1444" s="173"/>
      <c r="AW1444" s="173"/>
      <c r="AX1444" s="173"/>
      <c r="AY1444" s="173"/>
      <c r="AZ1444" s="173"/>
      <c r="BA1444" s="173"/>
      <c r="BB1444" s="173"/>
      <c r="BC1444" s="173"/>
      <c r="BD1444" s="173"/>
      <c r="BE1444" s="173"/>
      <c r="BF1444" s="173"/>
      <c r="BG1444" s="173"/>
      <c r="BH1444" s="173"/>
      <c r="BI1444" s="173"/>
      <c r="BJ1444" s="173"/>
      <c r="BK1444" s="173"/>
      <c r="BL1444" s="173"/>
      <c r="BM1444" s="173"/>
      <c r="BN1444" s="173"/>
      <c r="BO1444" s="173"/>
      <c r="BP1444" s="173"/>
      <c r="BQ1444" s="173"/>
      <c r="BR1444" s="173"/>
      <c r="BS1444" s="173"/>
      <c r="BT1444" s="173"/>
      <c r="BU1444" s="173"/>
      <c r="BV1444" s="173"/>
    </row>
    <row r="1445" spans="34:74" ht="13.5">
      <c r="AH1445" s="173"/>
      <c r="AI1445" s="173"/>
      <c r="AJ1445" s="173"/>
      <c r="AK1445" s="173"/>
      <c r="AL1445" s="173"/>
      <c r="AM1445" s="173"/>
      <c r="AN1445" s="173"/>
      <c r="AO1445" s="173"/>
      <c r="AP1445" s="173"/>
      <c r="AQ1445" s="173"/>
      <c r="AR1445" s="173"/>
      <c r="AS1445" s="173"/>
      <c r="AT1445" s="173"/>
      <c r="AU1445" s="173"/>
      <c r="AV1445" s="173"/>
      <c r="AW1445" s="173"/>
      <c r="AX1445" s="173"/>
      <c r="AY1445" s="173"/>
      <c r="AZ1445" s="173"/>
      <c r="BA1445" s="173"/>
      <c r="BB1445" s="173"/>
      <c r="BC1445" s="173"/>
      <c r="BD1445" s="173"/>
      <c r="BE1445" s="173"/>
      <c r="BF1445" s="173"/>
      <c r="BG1445" s="173"/>
      <c r="BH1445" s="173"/>
      <c r="BI1445" s="173"/>
      <c r="BJ1445" s="173"/>
      <c r="BK1445" s="173"/>
      <c r="BL1445" s="173"/>
      <c r="BM1445" s="173"/>
      <c r="BN1445" s="173"/>
      <c r="BO1445" s="173"/>
      <c r="BP1445" s="173"/>
      <c r="BQ1445" s="173"/>
      <c r="BR1445" s="173"/>
      <c r="BS1445" s="173"/>
      <c r="BT1445" s="173"/>
      <c r="BU1445" s="173"/>
      <c r="BV1445" s="173"/>
    </row>
    <row r="1446" spans="34:74" ht="13.5">
      <c r="AH1446" s="173"/>
      <c r="AI1446" s="173"/>
      <c r="AJ1446" s="173"/>
      <c r="AK1446" s="173"/>
      <c r="AL1446" s="173"/>
      <c r="AM1446" s="173"/>
      <c r="AN1446" s="173"/>
      <c r="AO1446" s="173"/>
      <c r="AP1446" s="173"/>
      <c r="AQ1446" s="173"/>
      <c r="AR1446" s="173"/>
      <c r="AS1446" s="173"/>
      <c r="AT1446" s="173"/>
      <c r="AU1446" s="173"/>
      <c r="AV1446" s="173"/>
      <c r="AW1446" s="173"/>
      <c r="AX1446" s="173"/>
      <c r="AY1446" s="173"/>
      <c r="AZ1446" s="173"/>
      <c r="BA1446" s="173"/>
      <c r="BB1446" s="173"/>
      <c r="BC1446" s="173"/>
      <c r="BD1446" s="173"/>
      <c r="BE1446" s="173"/>
      <c r="BF1446" s="173"/>
      <c r="BG1446" s="173"/>
      <c r="BH1446" s="173"/>
      <c r="BI1446" s="173"/>
      <c r="BJ1446" s="173"/>
      <c r="BK1446" s="173"/>
      <c r="BL1446" s="173"/>
      <c r="BM1446" s="173"/>
      <c r="BN1446" s="173"/>
      <c r="BO1446" s="173"/>
      <c r="BP1446" s="173"/>
      <c r="BQ1446" s="173"/>
      <c r="BR1446" s="173"/>
      <c r="BS1446" s="173"/>
      <c r="BT1446" s="173"/>
      <c r="BU1446" s="173"/>
      <c r="BV1446" s="173"/>
    </row>
    <row r="1447" spans="34:74" ht="13.5">
      <c r="AH1447" s="173"/>
      <c r="AI1447" s="173"/>
      <c r="AJ1447" s="173"/>
      <c r="AK1447" s="173"/>
      <c r="AL1447" s="173"/>
      <c r="AM1447" s="173"/>
      <c r="AN1447" s="173"/>
      <c r="AO1447" s="173"/>
      <c r="AP1447" s="173"/>
      <c r="AQ1447" s="173"/>
      <c r="AR1447" s="173"/>
      <c r="AS1447" s="173"/>
      <c r="AT1447" s="173"/>
      <c r="AU1447" s="173"/>
      <c r="AV1447" s="173"/>
      <c r="AW1447" s="173"/>
      <c r="AX1447" s="173"/>
      <c r="AY1447" s="173"/>
      <c r="AZ1447" s="173"/>
      <c r="BA1447" s="173"/>
      <c r="BB1447" s="173"/>
      <c r="BC1447" s="173"/>
      <c r="BD1447" s="173"/>
      <c r="BE1447" s="173"/>
      <c r="BF1447" s="173"/>
      <c r="BG1447" s="173"/>
      <c r="BH1447" s="173"/>
      <c r="BI1447" s="173"/>
      <c r="BJ1447" s="173"/>
      <c r="BK1447" s="173"/>
      <c r="BL1447" s="173"/>
      <c r="BM1447" s="173"/>
      <c r="BN1447" s="173"/>
      <c r="BO1447" s="173"/>
      <c r="BP1447" s="173"/>
      <c r="BQ1447" s="173"/>
      <c r="BR1447" s="173"/>
      <c r="BS1447" s="173"/>
      <c r="BT1447" s="173"/>
      <c r="BU1447" s="173"/>
      <c r="BV1447" s="173"/>
    </row>
    <row r="1448" spans="34:74" ht="13.5">
      <c r="AH1448" s="173"/>
      <c r="AI1448" s="173"/>
      <c r="AJ1448" s="173"/>
      <c r="AK1448" s="173"/>
      <c r="AL1448" s="173"/>
      <c r="AM1448" s="173"/>
      <c r="AN1448" s="173"/>
      <c r="AO1448" s="173"/>
      <c r="AP1448" s="173"/>
      <c r="AQ1448" s="173"/>
      <c r="AR1448" s="173"/>
      <c r="AS1448" s="173"/>
      <c r="AT1448" s="173"/>
      <c r="AU1448" s="173"/>
      <c r="AV1448" s="173"/>
      <c r="AW1448" s="173"/>
      <c r="AX1448" s="173"/>
      <c r="AY1448" s="173"/>
      <c r="AZ1448" s="173"/>
      <c r="BA1448" s="173"/>
      <c r="BB1448" s="173"/>
      <c r="BC1448" s="173"/>
      <c r="BD1448" s="173"/>
      <c r="BE1448" s="173"/>
      <c r="BF1448" s="173"/>
      <c r="BG1448" s="173"/>
      <c r="BH1448" s="173"/>
      <c r="BI1448" s="173"/>
      <c r="BJ1448" s="173"/>
      <c r="BK1448" s="173"/>
      <c r="BL1448" s="173"/>
      <c r="BM1448" s="173"/>
      <c r="BN1448" s="173"/>
      <c r="BO1448" s="173"/>
      <c r="BP1448" s="173"/>
      <c r="BQ1448" s="173"/>
      <c r="BR1448" s="173"/>
      <c r="BS1448" s="173"/>
      <c r="BT1448" s="173"/>
      <c r="BU1448" s="173"/>
      <c r="BV1448" s="173"/>
    </row>
    <row r="1449" spans="34:74" ht="13.5">
      <c r="AH1449" s="173"/>
      <c r="AI1449" s="173"/>
      <c r="AJ1449" s="173"/>
      <c r="AK1449" s="173"/>
      <c r="AL1449" s="173"/>
      <c r="AM1449" s="173"/>
      <c r="AN1449" s="173"/>
      <c r="AO1449" s="173"/>
      <c r="AP1449" s="173"/>
      <c r="AQ1449" s="173"/>
      <c r="AR1449" s="173"/>
      <c r="AS1449" s="173"/>
      <c r="AT1449" s="173"/>
      <c r="AU1449" s="173"/>
      <c r="AV1449" s="173"/>
      <c r="AW1449" s="173"/>
      <c r="AX1449" s="173"/>
      <c r="AY1449" s="173"/>
      <c r="AZ1449" s="173"/>
      <c r="BA1449" s="173"/>
      <c r="BB1449" s="173"/>
      <c r="BC1449" s="173"/>
      <c r="BD1449" s="173"/>
      <c r="BE1449" s="173"/>
      <c r="BF1449" s="173"/>
      <c r="BG1449" s="173"/>
      <c r="BH1449" s="173"/>
      <c r="BI1449" s="173"/>
      <c r="BJ1449" s="173"/>
      <c r="BK1449" s="173"/>
      <c r="BL1449" s="173"/>
      <c r="BM1449" s="173"/>
      <c r="BN1449" s="173"/>
      <c r="BO1449" s="173"/>
      <c r="BP1449" s="173"/>
      <c r="BQ1449" s="173"/>
      <c r="BR1449" s="173"/>
      <c r="BS1449" s="173"/>
      <c r="BT1449" s="173"/>
      <c r="BU1449" s="173"/>
      <c r="BV1449" s="173"/>
    </row>
    <row r="1450" spans="34:74" ht="13.5">
      <c r="AH1450" s="173"/>
      <c r="AI1450" s="173"/>
      <c r="AJ1450" s="173"/>
      <c r="AK1450" s="173"/>
      <c r="AL1450" s="173"/>
      <c r="AM1450" s="173"/>
      <c r="AN1450" s="173"/>
      <c r="AO1450" s="173"/>
      <c r="AP1450" s="173"/>
      <c r="AQ1450" s="173"/>
      <c r="AR1450" s="173"/>
      <c r="AS1450" s="173"/>
      <c r="AT1450" s="173"/>
      <c r="AU1450" s="173"/>
      <c r="AV1450" s="173"/>
      <c r="AW1450" s="173"/>
      <c r="AX1450" s="173"/>
      <c r="AY1450" s="173"/>
      <c r="AZ1450" s="173"/>
      <c r="BA1450" s="173"/>
      <c r="BB1450" s="173"/>
      <c r="BC1450" s="173"/>
      <c r="BD1450" s="173"/>
      <c r="BE1450" s="173"/>
      <c r="BF1450" s="173"/>
      <c r="BG1450" s="173"/>
      <c r="BH1450" s="173"/>
      <c r="BI1450" s="173"/>
      <c r="BJ1450" s="173"/>
      <c r="BK1450" s="173"/>
      <c r="BL1450" s="173"/>
      <c r="BM1450" s="173"/>
      <c r="BN1450" s="173"/>
      <c r="BO1450" s="173"/>
      <c r="BP1450" s="173"/>
      <c r="BQ1450" s="173"/>
      <c r="BR1450" s="173"/>
      <c r="BS1450" s="173"/>
      <c r="BT1450" s="173"/>
      <c r="BU1450" s="173"/>
      <c r="BV1450" s="173"/>
    </row>
    <row r="1451" spans="34:74" ht="13.5">
      <c r="AH1451" s="173"/>
      <c r="AI1451" s="173"/>
      <c r="AJ1451" s="173"/>
      <c r="AK1451" s="173"/>
      <c r="AL1451" s="173"/>
      <c r="AM1451" s="173"/>
      <c r="AN1451" s="173"/>
      <c r="AO1451" s="173"/>
      <c r="AP1451" s="173"/>
      <c r="AQ1451" s="173"/>
      <c r="AR1451" s="173"/>
      <c r="AS1451" s="173"/>
      <c r="AT1451" s="173"/>
      <c r="AU1451" s="173"/>
      <c r="AV1451" s="173"/>
      <c r="AW1451" s="173"/>
      <c r="AX1451" s="173"/>
      <c r="AY1451" s="173"/>
      <c r="AZ1451" s="173"/>
      <c r="BA1451" s="173"/>
      <c r="BB1451" s="173"/>
      <c r="BC1451" s="173"/>
      <c r="BD1451" s="173"/>
      <c r="BE1451" s="173"/>
      <c r="BF1451" s="173"/>
      <c r="BG1451" s="173"/>
      <c r="BH1451" s="173"/>
      <c r="BI1451" s="173"/>
      <c r="BJ1451" s="173"/>
      <c r="BK1451" s="173"/>
      <c r="BL1451" s="173"/>
      <c r="BM1451" s="173"/>
      <c r="BN1451" s="173"/>
      <c r="BO1451" s="173"/>
      <c r="BP1451" s="173"/>
      <c r="BQ1451" s="173"/>
      <c r="BR1451" s="173"/>
      <c r="BS1451" s="173"/>
      <c r="BT1451" s="173"/>
      <c r="BU1451" s="173"/>
      <c r="BV1451" s="173"/>
    </row>
    <row r="1452" spans="34:74" ht="13.5">
      <c r="AH1452" s="173"/>
      <c r="AI1452" s="173"/>
      <c r="AJ1452" s="173"/>
      <c r="AK1452" s="173"/>
      <c r="AL1452" s="173"/>
      <c r="AM1452" s="173"/>
      <c r="AN1452" s="173"/>
      <c r="AO1452" s="173"/>
      <c r="AP1452" s="173"/>
      <c r="AQ1452" s="173"/>
      <c r="AR1452" s="173"/>
      <c r="AS1452" s="173"/>
      <c r="AT1452" s="173"/>
      <c r="AU1452" s="173"/>
      <c r="AV1452" s="173"/>
      <c r="AW1452" s="173"/>
      <c r="AX1452" s="173"/>
      <c r="AY1452" s="173"/>
      <c r="AZ1452" s="173"/>
      <c r="BA1452" s="173"/>
      <c r="BB1452" s="173"/>
      <c r="BC1452" s="173"/>
      <c r="BD1452" s="173"/>
      <c r="BE1452" s="173"/>
      <c r="BF1452" s="173"/>
      <c r="BG1452" s="173"/>
      <c r="BH1452" s="173"/>
      <c r="BI1452" s="173"/>
      <c r="BJ1452" s="173"/>
      <c r="BK1452" s="173"/>
      <c r="BL1452" s="173"/>
      <c r="BM1452" s="173"/>
      <c r="BN1452" s="173"/>
      <c r="BO1452" s="173"/>
      <c r="BP1452" s="173"/>
      <c r="BQ1452" s="173"/>
      <c r="BR1452" s="173"/>
      <c r="BS1452" s="173"/>
      <c r="BT1452" s="173"/>
      <c r="BU1452" s="173"/>
      <c r="BV1452" s="173"/>
    </row>
    <row r="1453" spans="34:74" ht="13.5">
      <c r="AH1453" s="173"/>
      <c r="AI1453" s="173"/>
      <c r="AJ1453" s="173"/>
      <c r="AK1453" s="173"/>
      <c r="AL1453" s="173"/>
      <c r="AM1453" s="173"/>
      <c r="AN1453" s="173"/>
      <c r="AO1453" s="173"/>
      <c r="AP1453" s="173"/>
      <c r="AQ1453" s="173"/>
      <c r="AR1453" s="173"/>
      <c r="AS1453" s="173"/>
      <c r="AT1453" s="173"/>
      <c r="AU1453" s="173"/>
      <c r="AV1453" s="173"/>
      <c r="AW1453" s="173"/>
      <c r="AX1453" s="173"/>
      <c r="AY1453" s="173"/>
      <c r="AZ1453" s="173"/>
      <c r="BA1453" s="173"/>
      <c r="BB1453" s="173"/>
      <c r="BC1453" s="173"/>
      <c r="BD1453" s="173"/>
      <c r="BE1453" s="173"/>
      <c r="BF1453" s="173"/>
      <c r="BG1453" s="173"/>
      <c r="BH1453" s="173"/>
      <c r="BI1453" s="173"/>
      <c r="BJ1453" s="173"/>
      <c r="BK1453" s="173"/>
      <c r="BL1453" s="173"/>
      <c r="BM1453" s="173"/>
      <c r="BN1453" s="173"/>
      <c r="BO1453" s="173"/>
      <c r="BP1453" s="173"/>
      <c r="BQ1453" s="173"/>
      <c r="BR1453" s="173"/>
      <c r="BS1453" s="173"/>
      <c r="BT1453" s="173"/>
      <c r="BU1453" s="173"/>
      <c r="BV1453" s="173"/>
    </row>
    <row r="1454" spans="34:74" ht="13.5">
      <c r="AH1454" s="173"/>
      <c r="AI1454" s="173"/>
      <c r="AJ1454" s="173"/>
      <c r="AK1454" s="173"/>
      <c r="AL1454" s="173"/>
      <c r="AM1454" s="173"/>
      <c r="AN1454" s="173"/>
      <c r="AO1454" s="173"/>
      <c r="AP1454" s="173"/>
      <c r="AQ1454" s="173"/>
      <c r="AR1454" s="173"/>
      <c r="AS1454" s="173"/>
      <c r="AT1454" s="173"/>
      <c r="AU1454" s="173"/>
      <c r="AV1454" s="173"/>
      <c r="AW1454" s="173"/>
      <c r="AX1454" s="173"/>
      <c r="AY1454" s="173"/>
      <c r="AZ1454" s="173"/>
      <c r="BA1454" s="173"/>
      <c r="BB1454" s="173"/>
      <c r="BC1454" s="173"/>
      <c r="BD1454" s="173"/>
      <c r="BE1454" s="173"/>
      <c r="BF1454" s="173"/>
      <c r="BG1454" s="173"/>
      <c r="BH1454" s="173"/>
      <c r="BI1454" s="173"/>
      <c r="BJ1454" s="173"/>
      <c r="BK1454" s="173"/>
      <c r="BL1454" s="173"/>
      <c r="BM1454" s="173"/>
      <c r="BN1454" s="173"/>
      <c r="BO1454" s="173"/>
      <c r="BP1454" s="173"/>
      <c r="BQ1454" s="173"/>
      <c r="BR1454" s="173"/>
      <c r="BS1454" s="173"/>
      <c r="BT1454" s="173"/>
      <c r="BU1454" s="173"/>
      <c r="BV1454" s="173"/>
    </row>
    <row r="1455" spans="34:74" ht="13.5">
      <c r="AH1455" s="173"/>
      <c r="AI1455" s="173"/>
      <c r="AJ1455" s="173"/>
      <c r="AK1455" s="173"/>
      <c r="AL1455" s="173"/>
      <c r="AM1455" s="173"/>
      <c r="AN1455" s="173"/>
      <c r="AO1455" s="173"/>
      <c r="AP1455" s="173"/>
      <c r="AQ1455" s="173"/>
      <c r="AR1455" s="173"/>
      <c r="AS1455" s="173"/>
      <c r="AT1455" s="173"/>
      <c r="AU1455" s="173"/>
      <c r="AV1455" s="173"/>
      <c r="AW1455" s="173"/>
      <c r="AX1455" s="173"/>
      <c r="AY1455" s="173"/>
      <c r="AZ1455" s="173"/>
      <c r="BA1455" s="173"/>
      <c r="BB1455" s="173"/>
      <c r="BC1455" s="173"/>
      <c r="BD1455" s="173"/>
      <c r="BE1455" s="173"/>
      <c r="BF1455" s="173"/>
      <c r="BG1455" s="173"/>
      <c r="BH1455" s="173"/>
      <c r="BI1455" s="173"/>
      <c r="BJ1455" s="173"/>
      <c r="BK1455" s="173"/>
      <c r="BL1455" s="173"/>
      <c r="BM1455" s="173"/>
      <c r="BN1455" s="173"/>
      <c r="BO1455" s="173"/>
      <c r="BP1455" s="173"/>
      <c r="BQ1455" s="173"/>
      <c r="BR1455" s="173"/>
      <c r="BS1455" s="173"/>
      <c r="BT1455" s="173"/>
      <c r="BU1455" s="173"/>
      <c r="BV1455" s="173"/>
    </row>
    <row r="1456" spans="34:74" ht="13.5">
      <c r="AH1456" s="173"/>
      <c r="AI1456" s="173"/>
      <c r="AJ1456" s="173"/>
      <c r="AK1456" s="173"/>
      <c r="AL1456" s="173"/>
      <c r="AM1456" s="173"/>
      <c r="AN1456" s="173"/>
      <c r="AO1456" s="173"/>
      <c r="AP1456" s="173"/>
      <c r="AQ1456" s="173"/>
      <c r="AR1456" s="173"/>
      <c r="AS1456" s="173"/>
      <c r="AT1456" s="173"/>
      <c r="AU1456" s="173"/>
      <c r="AV1456" s="173"/>
      <c r="AW1456" s="173"/>
      <c r="AX1456" s="173"/>
      <c r="AY1456" s="173"/>
      <c r="AZ1456" s="173"/>
      <c r="BA1456" s="173"/>
      <c r="BB1456" s="173"/>
      <c r="BC1456" s="173"/>
      <c r="BD1456" s="173"/>
      <c r="BE1456" s="173"/>
      <c r="BF1456" s="173"/>
      <c r="BG1456" s="173"/>
      <c r="BH1456" s="173"/>
      <c r="BI1456" s="173"/>
      <c r="BJ1456" s="173"/>
      <c r="BK1456" s="173"/>
      <c r="BL1456" s="173"/>
      <c r="BM1456" s="173"/>
      <c r="BN1456" s="173"/>
      <c r="BO1456" s="173"/>
      <c r="BP1456" s="173"/>
      <c r="BQ1456" s="173"/>
      <c r="BR1456" s="173"/>
      <c r="BS1456" s="173"/>
      <c r="BT1456" s="173"/>
      <c r="BU1456" s="173"/>
      <c r="BV1456" s="173"/>
    </row>
    <row r="1457" spans="34:74" ht="13.5">
      <c r="AH1457" s="173"/>
      <c r="AI1457" s="173"/>
      <c r="AJ1457" s="173"/>
      <c r="AK1457" s="173"/>
      <c r="AL1457" s="173"/>
      <c r="AM1457" s="173"/>
      <c r="AN1457" s="173"/>
      <c r="AO1457" s="173"/>
      <c r="AP1457" s="173"/>
      <c r="AQ1457" s="173"/>
      <c r="AR1457" s="173"/>
      <c r="AS1457" s="173"/>
      <c r="AT1457" s="173"/>
      <c r="AU1457" s="173"/>
      <c r="AV1457" s="173"/>
      <c r="AW1457" s="173"/>
      <c r="AX1457" s="173"/>
      <c r="AY1457" s="173"/>
      <c r="AZ1457" s="173"/>
      <c r="BA1457" s="173"/>
      <c r="BB1457" s="173"/>
      <c r="BC1457" s="173"/>
      <c r="BD1457" s="173"/>
      <c r="BE1457" s="173"/>
      <c r="BF1457" s="173"/>
      <c r="BG1457" s="173"/>
      <c r="BH1457" s="173"/>
      <c r="BI1457" s="173"/>
      <c r="BJ1457" s="173"/>
      <c r="BK1457" s="173"/>
      <c r="BL1457" s="173"/>
      <c r="BM1457" s="173"/>
      <c r="BN1457" s="173"/>
      <c r="BO1457" s="173"/>
      <c r="BP1457" s="173"/>
      <c r="BQ1457" s="173"/>
      <c r="BR1457" s="173"/>
      <c r="BS1457" s="173"/>
      <c r="BT1457" s="173"/>
      <c r="BU1457" s="173"/>
      <c r="BV1457" s="173"/>
    </row>
    <row r="1458" spans="34:74" ht="13.5">
      <c r="AH1458" s="173"/>
      <c r="AI1458" s="173"/>
      <c r="AJ1458" s="173"/>
      <c r="AK1458" s="173"/>
      <c r="AL1458" s="173"/>
      <c r="AM1458" s="173"/>
      <c r="AN1458" s="173"/>
      <c r="AO1458" s="173"/>
      <c r="AP1458" s="173"/>
      <c r="AQ1458" s="173"/>
      <c r="AR1458" s="173"/>
      <c r="AS1458" s="173"/>
      <c r="AT1458" s="173"/>
      <c r="AU1458" s="173"/>
      <c r="AV1458" s="173"/>
      <c r="AW1458" s="173"/>
      <c r="AX1458" s="173"/>
      <c r="AY1458" s="173"/>
      <c r="AZ1458" s="173"/>
      <c r="BA1458" s="173"/>
      <c r="BB1458" s="173"/>
      <c r="BC1458" s="173"/>
      <c r="BD1458" s="173"/>
      <c r="BE1458" s="173"/>
      <c r="BF1458" s="173"/>
      <c r="BG1458" s="173"/>
      <c r="BH1458" s="173"/>
      <c r="BI1458" s="173"/>
      <c r="BJ1458" s="173"/>
      <c r="BK1458" s="173"/>
      <c r="BL1458" s="173"/>
      <c r="BM1458" s="173"/>
      <c r="BN1458" s="173"/>
      <c r="BO1458" s="173"/>
      <c r="BP1458" s="173"/>
      <c r="BQ1458" s="173"/>
      <c r="BR1458" s="173"/>
      <c r="BS1458" s="173"/>
      <c r="BT1458" s="173"/>
      <c r="BU1458" s="173"/>
      <c r="BV1458" s="173"/>
    </row>
    <row r="1459" spans="34:74" ht="13.5">
      <c r="AH1459" s="173"/>
      <c r="AI1459" s="173"/>
      <c r="AJ1459" s="173"/>
      <c r="AK1459" s="173"/>
      <c r="AL1459" s="173"/>
      <c r="AM1459" s="173"/>
      <c r="AN1459" s="173"/>
      <c r="AO1459" s="173"/>
      <c r="AP1459" s="173"/>
      <c r="AQ1459" s="173"/>
      <c r="AR1459" s="173"/>
      <c r="AS1459" s="173"/>
      <c r="AT1459" s="173"/>
      <c r="AU1459" s="173"/>
      <c r="AV1459" s="173"/>
      <c r="AW1459" s="173"/>
      <c r="AX1459" s="173"/>
      <c r="AY1459" s="173"/>
      <c r="AZ1459" s="173"/>
      <c r="BA1459" s="173"/>
      <c r="BB1459" s="173"/>
      <c r="BC1459" s="173"/>
      <c r="BD1459" s="173"/>
      <c r="BE1459" s="173"/>
      <c r="BF1459" s="173"/>
      <c r="BG1459" s="173"/>
      <c r="BH1459" s="173"/>
      <c r="BI1459" s="173"/>
      <c r="BJ1459" s="173"/>
      <c r="BK1459" s="173"/>
      <c r="BL1459" s="173"/>
      <c r="BM1459" s="173"/>
      <c r="BN1459" s="173"/>
      <c r="BO1459" s="173"/>
      <c r="BP1459" s="173"/>
      <c r="BQ1459" s="173"/>
      <c r="BR1459" s="173"/>
      <c r="BS1459" s="173"/>
      <c r="BT1459" s="173"/>
      <c r="BU1459" s="173"/>
      <c r="BV1459" s="173"/>
    </row>
    <row r="1460" spans="34:74" ht="13.5">
      <c r="AH1460" s="173"/>
      <c r="AI1460" s="173"/>
      <c r="AJ1460" s="173"/>
      <c r="AK1460" s="173"/>
      <c r="AL1460" s="173"/>
      <c r="AM1460" s="173"/>
      <c r="AN1460" s="173"/>
      <c r="AO1460" s="173"/>
      <c r="AP1460" s="173"/>
      <c r="AQ1460" s="173"/>
      <c r="AR1460" s="173"/>
      <c r="AS1460" s="173"/>
      <c r="AT1460" s="173"/>
      <c r="AU1460" s="173"/>
      <c r="AV1460" s="173"/>
      <c r="AW1460" s="173"/>
      <c r="AX1460" s="173"/>
      <c r="AY1460" s="173"/>
      <c r="AZ1460" s="173"/>
      <c r="BA1460" s="173"/>
      <c r="BB1460" s="173"/>
      <c r="BC1460" s="173"/>
      <c r="BD1460" s="173"/>
      <c r="BE1460" s="173"/>
      <c r="BF1460" s="173"/>
      <c r="BG1460" s="173"/>
      <c r="BH1460" s="173"/>
      <c r="BI1460" s="173"/>
      <c r="BJ1460" s="173"/>
      <c r="BK1460" s="173"/>
      <c r="BL1460" s="173"/>
      <c r="BM1460" s="173"/>
      <c r="BN1460" s="173"/>
      <c r="BO1460" s="173"/>
      <c r="BP1460" s="173"/>
      <c r="BQ1460" s="173"/>
      <c r="BR1460" s="173"/>
      <c r="BS1460" s="173"/>
      <c r="BT1460" s="173"/>
      <c r="BU1460" s="173"/>
      <c r="BV1460" s="173"/>
    </row>
    <row r="1461" spans="34:74" ht="13.5">
      <c r="AH1461" s="173"/>
      <c r="AI1461" s="173"/>
      <c r="AJ1461" s="173"/>
      <c r="AK1461" s="173"/>
      <c r="AL1461" s="173"/>
      <c r="AM1461" s="173"/>
      <c r="AN1461" s="173"/>
      <c r="AO1461" s="173"/>
      <c r="AP1461" s="173"/>
      <c r="AQ1461" s="173"/>
      <c r="AR1461" s="173"/>
      <c r="AS1461" s="173"/>
      <c r="AT1461" s="173"/>
      <c r="AU1461" s="173"/>
      <c r="AV1461" s="173"/>
      <c r="AW1461" s="173"/>
      <c r="AX1461" s="173"/>
      <c r="AY1461" s="173"/>
      <c r="AZ1461" s="173"/>
      <c r="BA1461" s="173"/>
      <c r="BB1461" s="173"/>
      <c r="BC1461" s="173"/>
      <c r="BD1461" s="173"/>
      <c r="BE1461" s="173"/>
      <c r="BF1461" s="173"/>
      <c r="BG1461" s="173"/>
      <c r="BH1461" s="173"/>
      <c r="BI1461" s="173"/>
      <c r="BJ1461" s="173"/>
      <c r="BK1461" s="173"/>
      <c r="BL1461" s="173"/>
      <c r="BM1461" s="173"/>
      <c r="BN1461" s="173"/>
      <c r="BO1461" s="173"/>
      <c r="BP1461" s="173"/>
      <c r="BQ1461" s="173"/>
      <c r="BR1461" s="173"/>
      <c r="BS1461" s="173"/>
      <c r="BT1461" s="173"/>
      <c r="BU1461" s="173"/>
      <c r="BV1461" s="173"/>
    </row>
    <row r="1462" spans="34:74" ht="13.5">
      <c r="AH1462" s="173"/>
      <c r="AI1462" s="173"/>
      <c r="AJ1462" s="173"/>
      <c r="AK1462" s="173"/>
      <c r="AL1462" s="173"/>
      <c r="AM1462" s="173"/>
      <c r="AN1462" s="173"/>
      <c r="AO1462" s="173"/>
      <c r="AP1462" s="173"/>
      <c r="AQ1462" s="173"/>
      <c r="AR1462" s="173"/>
      <c r="AS1462" s="173"/>
      <c r="AT1462" s="173"/>
      <c r="AU1462" s="173"/>
      <c r="AV1462" s="173"/>
      <c r="AW1462" s="173"/>
      <c r="AX1462" s="173"/>
      <c r="AY1462" s="173"/>
      <c r="AZ1462" s="173"/>
      <c r="BA1462" s="173"/>
      <c r="BB1462" s="173"/>
      <c r="BC1462" s="173"/>
      <c r="BD1462" s="173"/>
      <c r="BE1462" s="173"/>
      <c r="BF1462" s="173"/>
      <c r="BG1462" s="173"/>
      <c r="BH1462" s="173"/>
      <c r="BI1462" s="173"/>
      <c r="BJ1462" s="173"/>
      <c r="BK1462" s="173"/>
      <c r="BL1462" s="173"/>
      <c r="BM1462" s="173"/>
      <c r="BN1462" s="173"/>
      <c r="BO1462" s="173"/>
      <c r="BP1462" s="173"/>
      <c r="BQ1462" s="173"/>
      <c r="BR1462" s="173"/>
      <c r="BS1462" s="173"/>
      <c r="BT1462" s="173"/>
      <c r="BU1462" s="173"/>
      <c r="BV1462" s="173"/>
    </row>
    <row r="1463" spans="34:74" ht="13.5">
      <c r="AH1463" s="173"/>
      <c r="AI1463" s="173"/>
      <c r="AJ1463" s="173"/>
      <c r="AK1463" s="173"/>
      <c r="AL1463" s="173"/>
      <c r="AM1463" s="173"/>
      <c r="AN1463" s="173"/>
      <c r="AO1463" s="173"/>
      <c r="AP1463" s="173"/>
      <c r="AQ1463" s="173"/>
      <c r="AR1463" s="173"/>
      <c r="AS1463" s="173"/>
      <c r="AT1463" s="173"/>
      <c r="AU1463" s="173"/>
      <c r="AV1463" s="173"/>
      <c r="AW1463" s="173"/>
      <c r="AX1463" s="173"/>
      <c r="AY1463" s="173"/>
      <c r="AZ1463" s="173"/>
      <c r="BA1463" s="173"/>
      <c r="BB1463" s="173"/>
      <c r="BC1463" s="173"/>
      <c r="BD1463" s="173"/>
      <c r="BE1463" s="173"/>
      <c r="BF1463" s="173"/>
      <c r="BG1463" s="173"/>
      <c r="BH1463" s="173"/>
      <c r="BI1463" s="173"/>
      <c r="BJ1463" s="173"/>
      <c r="BK1463" s="173"/>
      <c r="BL1463" s="173"/>
      <c r="BM1463" s="173"/>
      <c r="BN1463" s="173"/>
      <c r="BO1463" s="173"/>
      <c r="BP1463" s="173"/>
      <c r="BQ1463" s="173"/>
      <c r="BR1463" s="173"/>
      <c r="BS1463" s="173"/>
      <c r="BT1463" s="173"/>
      <c r="BU1463" s="173"/>
      <c r="BV1463" s="173"/>
    </row>
    <row r="1464" spans="34:74" ht="13.5">
      <c r="AH1464" s="173"/>
      <c r="AI1464" s="173"/>
      <c r="AJ1464" s="173"/>
      <c r="AK1464" s="173"/>
      <c r="AL1464" s="173"/>
      <c r="AM1464" s="173"/>
      <c r="AN1464" s="173"/>
      <c r="AO1464" s="173"/>
      <c r="AP1464" s="173"/>
      <c r="AQ1464" s="173"/>
      <c r="AR1464" s="173"/>
      <c r="AS1464" s="173"/>
      <c r="AT1464" s="173"/>
      <c r="AU1464" s="173"/>
      <c r="AV1464" s="173"/>
      <c r="AW1464" s="173"/>
      <c r="AX1464" s="173"/>
      <c r="AY1464" s="173"/>
      <c r="AZ1464" s="173"/>
      <c r="BA1464" s="173"/>
      <c r="BB1464" s="173"/>
      <c r="BC1464" s="173"/>
      <c r="BD1464" s="173"/>
      <c r="BE1464" s="173"/>
      <c r="BF1464" s="173"/>
      <c r="BG1464" s="173"/>
      <c r="BH1464" s="173"/>
      <c r="BI1464" s="173"/>
      <c r="BJ1464" s="173"/>
      <c r="BK1464" s="173"/>
      <c r="BL1464" s="173"/>
      <c r="BM1464" s="173"/>
      <c r="BN1464" s="173"/>
      <c r="BO1464" s="173"/>
      <c r="BP1464" s="173"/>
      <c r="BQ1464" s="173"/>
      <c r="BR1464" s="173"/>
      <c r="BS1464" s="173"/>
      <c r="BT1464" s="173"/>
      <c r="BU1464" s="173"/>
      <c r="BV1464" s="173"/>
    </row>
    <row r="1465" spans="34:74" ht="13.5">
      <c r="AH1465" s="173"/>
      <c r="AI1465" s="173"/>
      <c r="AJ1465" s="173"/>
      <c r="AK1465" s="173"/>
      <c r="AL1465" s="173"/>
      <c r="AM1465" s="173"/>
      <c r="AN1465" s="173"/>
      <c r="AO1465" s="173"/>
      <c r="AP1465" s="173"/>
      <c r="AQ1465" s="173"/>
      <c r="AR1465" s="173"/>
      <c r="AS1465" s="173"/>
      <c r="AT1465" s="173"/>
      <c r="AU1465" s="173"/>
      <c r="AV1465" s="173"/>
      <c r="AW1465" s="173"/>
      <c r="AX1465" s="173"/>
      <c r="AY1465" s="173"/>
      <c r="AZ1465" s="173"/>
      <c r="BA1465" s="173"/>
      <c r="BB1465" s="173"/>
      <c r="BC1465" s="173"/>
      <c r="BD1465" s="173"/>
      <c r="BE1465" s="173"/>
      <c r="BF1465" s="173"/>
      <c r="BG1465" s="173"/>
      <c r="BH1465" s="173"/>
      <c r="BI1465" s="173"/>
      <c r="BJ1465" s="173"/>
      <c r="BK1465" s="173"/>
      <c r="BL1465" s="173"/>
      <c r="BM1465" s="173"/>
      <c r="BN1465" s="173"/>
      <c r="BO1465" s="173"/>
      <c r="BP1465" s="173"/>
      <c r="BQ1465" s="173"/>
      <c r="BR1465" s="173"/>
      <c r="BS1465" s="173"/>
      <c r="BT1465" s="173"/>
      <c r="BU1465" s="173"/>
      <c r="BV1465" s="173"/>
    </row>
    <row r="1466" spans="34:74" ht="13.5">
      <c r="AH1466" s="173"/>
      <c r="AI1466" s="173"/>
      <c r="AJ1466" s="173"/>
      <c r="AK1466" s="173"/>
      <c r="AL1466" s="173"/>
      <c r="AM1466" s="173"/>
      <c r="AN1466" s="173"/>
      <c r="AO1466" s="173"/>
      <c r="AP1466" s="173"/>
      <c r="AQ1466" s="173"/>
      <c r="AR1466" s="173"/>
      <c r="AS1466" s="173"/>
      <c r="AT1466" s="173"/>
      <c r="AU1466" s="173"/>
      <c r="AV1466" s="173"/>
      <c r="AW1466" s="173"/>
      <c r="AX1466" s="173"/>
      <c r="AY1466" s="173"/>
      <c r="AZ1466" s="173"/>
      <c r="BA1466" s="173"/>
      <c r="BB1466" s="173"/>
      <c r="BC1466" s="173"/>
      <c r="BD1466" s="173"/>
      <c r="BE1466" s="173"/>
      <c r="BF1466" s="173"/>
      <c r="BG1466" s="173"/>
      <c r="BH1466" s="173"/>
      <c r="BI1466" s="173"/>
      <c r="BJ1466" s="173"/>
      <c r="BK1466" s="173"/>
      <c r="BL1466" s="173"/>
      <c r="BM1466" s="173"/>
      <c r="BN1466" s="173"/>
      <c r="BO1466" s="173"/>
      <c r="BP1466" s="173"/>
      <c r="BQ1466" s="173"/>
      <c r="BR1466" s="173"/>
      <c r="BS1466" s="173"/>
      <c r="BT1466" s="173"/>
      <c r="BU1466" s="173"/>
      <c r="BV1466" s="173"/>
    </row>
    <row r="1467" spans="34:74" ht="13.5">
      <c r="AH1467" s="173"/>
      <c r="AI1467" s="173"/>
      <c r="AJ1467" s="173"/>
      <c r="AK1467" s="173"/>
      <c r="AL1467" s="173"/>
      <c r="AM1467" s="173"/>
      <c r="AN1467" s="173"/>
      <c r="AO1467" s="173"/>
      <c r="AP1467" s="173"/>
      <c r="AQ1467" s="173"/>
      <c r="AR1467" s="173"/>
      <c r="AS1467" s="173"/>
      <c r="AT1467" s="173"/>
      <c r="AU1467" s="173"/>
      <c r="AV1467" s="173"/>
      <c r="AW1467" s="173"/>
      <c r="AX1467" s="173"/>
      <c r="AY1467" s="173"/>
      <c r="AZ1467" s="173"/>
      <c r="BA1467" s="173"/>
      <c r="BB1467" s="173"/>
      <c r="BC1467" s="173"/>
      <c r="BD1467" s="173"/>
      <c r="BE1467" s="173"/>
      <c r="BF1467" s="173"/>
      <c r="BG1467" s="173"/>
      <c r="BH1467" s="173"/>
      <c r="BI1467" s="173"/>
      <c r="BJ1467" s="173"/>
      <c r="BK1467" s="173"/>
      <c r="BL1467" s="173"/>
      <c r="BM1467" s="173"/>
      <c r="BN1467" s="173"/>
      <c r="BO1467" s="173"/>
      <c r="BP1467" s="173"/>
      <c r="BQ1467" s="173"/>
      <c r="BR1467" s="173"/>
      <c r="BS1467" s="173"/>
      <c r="BT1467" s="173"/>
      <c r="BU1467" s="173"/>
      <c r="BV1467" s="173"/>
    </row>
    <row r="1468" spans="34:74" ht="13.5">
      <c r="AH1468" s="173"/>
      <c r="AI1468" s="173"/>
      <c r="AJ1468" s="173"/>
      <c r="AK1468" s="173"/>
      <c r="AL1468" s="173"/>
      <c r="AM1468" s="173"/>
      <c r="AN1468" s="173"/>
      <c r="AO1468" s="173"/>
      <c r="AP1468" s="173"/>
      <c r="AQ1468" s="173"/>
      <c r="AR1468" s="173"/>
      <c r="AS1468" s="173"/>
      <c r="AT1468" s="173"/>
      <c r="AU1468" s="173"/>
      <c r="AV1468" s="173"/>
      <c r="AW1468" s="173"/>
      <c r="AX1468" s="173"/>
      <c r="AY1468" s="173"/>
      <c r="AZ1468" s="173"/>
      <c r="BA1468" s="173"/>
      <c r="BB1468" s="173"/>
      <c r="BC1468" s="173"/>
      <c r="BD1468" s="173"/>
      <c r="BE1468" s="173"/>
      <c r="BF1468" s="173"/>
      <c r="BG1468" s="173"/>
      <c r="BH1468" s="173"/>
      <c r="BI1468" s="173"/>
      <c r="BJ1468" s="173"/>
      <c r="BK1468" s="173"/>
      <c r="BL1468" s="173"/>
      <c r="BM1468" s="173"/>
      <c r="BN1468" s="173"/>
      <c r="BO1468" s="173"/>
      <c r="BP1468" s="173"/>
      <c r="BQ1468" s="173"/>
      <c r="BR1468" s="173"/>
      <c r="BS1468" s="173"/>
      <c r="BT1468" s="173"/>
      <c r="BU1468" s="173"/>
      <c r="BV1468" s="173"/>
    </row>
    <row r="1469" spans="34:74" ht="13.5">
      <c r="AH1469" s="173"/>
      <c r="AI1469" s="173"/>
      <c r="AJ1469" s="173"/>
      <c r="AK1469" s="173"/>
      <c r="AL1469" s="173"/>
      <c r="AM1469" s="173"/>
      <c r="AN1469" s="173"/>
      <c r="AO1469" s="173"/>
      <c r="AP1469" s="173"/>
      <c r="AQ1469" s="173"/>
      <c r="AR1469" s="173"/>
      <c r="AS1469" s="173"/>
      <c r="AT1469" s="173"/>
      <c r="AU1469" s="173"/>
      <c r="AV1469" s="173"/>
      <c r="AW1469" s="173"/>
      <c r="AX1469" s="173"/>
      <c r="AY1469" s="173"/>
      <c r="AZ1469" s="173"/>
      <c r="BA1469" s="173"/>
      <c r="BB1469" s="173"/>
      <c r="BC1469" s="173"/>
      <c r="BD1469" s="173"/>
      <c r="BE1469" s="173"/>
      <c r="BF1469" s="173"/>
      <c r="BG1469" s="173"/>
      <c r="BH1469" s="173"/>
      <c r="BI1469" s="173"/>
      <c r="BJ1469" s="173"/>
      <c r="BK1469" s="173"/>
      <c r="BL1469" s="173"/>
      <c r="BM1469" s="173"/>
      <c r="BN1469" s="173"/>
      <c r="BO1469" s="173"/>
      <c r="BP1469" s="173"/>
      <c r="BQ1469" s="173"/>
      <c r="BR1469" s="173"/>
      <c r="BS1469" s="173"/>
      <c r="BT1469" s="173"/>
      <c r="BU1469" s="173"/>
      <c r="BV1469" s="173"/>
    </row>
    <row r="1470" spans="34:74" ht="13.5">
      <c r="AH1470" s="173"/>
      <c r="AI1470" s="173"/>
      <c r="AJ1470" s="173"/>
      <c r="AK1470" s="173"/>
      <c r="AL1470" s="173"/>
      <c r="AM1470" s="173"/>
      <c r="AN1470" s="173"/>
      <c r="AO1470" s="173"/>
      <c r="AP1470" s="173"/>
      <c r="AQ1470" s="173"/>
      <c r="AR1470" s="173"/>
      <c r="AS1470" s="173"/>
      <c r="AT1470" s="173"/>
      <c r="AU1470" s="173"/>
      <c r="AV1470" s="173"/>
      <c r="AW1470" s="173"/>
      <c r="AX1470" s="173"/>
      <c r="AY1470" s="173"/>
      <c r="AZ1470" s="173"/>
      <c r="BA1470" s="173"/>
      <c r="BB1470" s="173"/>
      <c r="BC1470" s="173"/>
      <c r="BD1470" s="173"/>
      <c r="BE1470" s="173"/>
      <c r="BF1470" s="173"/>
      <c r="BG1470" s="173"/>
      <c r="BH1470" s="173"/>
      <c r="BI1470" s="173"/>
      <c r="BJ1470" s="173"/>
      <c r="BK1470" s="173"/>
      <c r="BL1470" s="173"/>
      <c r="BM1470" s="173"/>
      <c r="BN1470" s="173"/>
      <c r="BO1470" s="173"/>
      <c r="BP1470" s="173"/>
      <c r="BQ1470" s="173"/>
      <c r="BR1470" s="173"/>
      <c r="BS1470" s="173"/>
      <c r="BT1470" s="173"/>
      <c r="BU1470" s="173"/>
      <c r="BV1470" s="173"/>
    </row>
    <row r="1471" spans="34:74" ht="13.5">
      <c r="AH1471" s="173"/>
      <c r="AI1471" s="173"/>
      <c r="AJ1471" s="173"/>
      <c r="AK1471" s="173"/>
      <c r="AL1471" s="173"/>
      <c r="AM1471" s="173"/>
      <c r="AN1471" s="173"/>
      <c r="AO1471" s="173"/>
      <c r="AP1471" s="173"/>
      <c r="AQ1471" s="173"/>
      <c r="AR1471" s="173"/>
      <c r="AS1471" s="173"/>
      <c r="AT1471" s="173"/>
      <c r="AU1471" s="173"/>
      <c r="AV1471" s="173"/>
      <c r="AW1471" s="173"/>
      <c r="AX1471" s="173"/>
      <c r="AY1471" s="173"/>
      <c r="AZ1471" s="173"/>
      <c r="BA1471" s="173"/>
      <c r="BB1471" s="173"/>
      <c r="BC1471" s="173"/>
      <c r="BD1471" s="173"/>
      <c r="BE1471" s="173"/>
      <c r="BF1471" s="173"/>
      <c r="BG1471" s="173"/>
      <c r="BH1471" s="173"/>
      <c r="BI1471" s="173"/>
      <c r="BJ1471" s="173"/>
      <c r="BK1471" s="173"/>
      <c r="BL1471" s="173"/>
      <c r="BM1471" s="173"/>
      <c r="BN1471" s="173"/>
      <c r="BO1471" s="173"/>
      <c r="BP1471" s="173"/>
      <c r="BQ1471" s="173"/>
      <c r="BR1471" s="173"/>
      <c r="BS1471" s="173"/>
      <c r="BT1471" s="173"/>
      <c r="BU1471" s="173"/>
      <c r="BV1471" s="173"/>
    </row>
    <row r="1472" spans="34:74" ht="13.5">
      <c r="AH1472" s="173"/>
      <c r="AI1472" s="173"/>
      <c r="AJ1472" s="173"/>
      <c r="AK1472" s="173"/>
      <c r="AL1472" s="173"/>
      <c r="AM1472" s="173"/>
      <c r="AN1472" s="173"/>
      <c r="AO1472" s="173"/>
      <c r="AP1472" s="173"/>
      <c r="AQ1472" s="173"/>
      <c r="AR1472" s="173"/>
      <c r="AS1472" s="173"/>
      <c r="AT1472" s="173"/>
      <c r="AU1472" s="173"/>
      <c r="AV1472" s="173"/>
      <c r="AW1472" s="173"/>
      <c r="AX1472" s="173"/>
      <c r="AY1472" s="173"/>
      <c r="AZ1472" s="173"/>
      <c r="BA1472" s="173"/>
      <c r="BB1472" s="173"/>
      <c r="BC1472" s="173"/>
      <c r="BD1472" s="173"/>
      <c r="BE1472" s="173"/>
      <c r="BF1472" s="173"/>
      <c r="BG1472" s="173"/>
      <c r="BH1472" s="173"/>
      <c r="BI1472" s="173"/>
      <c r="BJ1472" s="173"/>
      <c r="BK1472" s="173"/>
      <c r="BL1472" s="173"/>
      <c r="BM1472" s="173"/>
      <c r="BN1472" s="173"/>
      <c r="BO1472" s="173"/>
      <c r="BP1472" s="173"/>
      <c r="BQ1472" s="173"/>
      <c r="BR1472" s="173"/>
      <c r="BS1472" s="173"/>
      <c r="BT1472" s="173"/>
      <c r="BU1472" s="173"/>
      <c r="BV1472" s="173"/>
    </row>
    <row r="1473" spans="34:74" ht="13.5">
      <c r="AH1473" s="173"/>
      <c r="AI1473" s="173"/>
      <c r="AJ1473" s="173"/>
      <c r="AK1473" s="173"/>
      <c r="AL1473" s="173"/>
      <c r="AM1473" s="173"/>
      <c r="AN1473" s="173"/>
      <c r="AO1473" s="173"/>
      <c r="AP1473" s="173"/>
      <c r="AQ1473" s="173"/>
      <c r="AR1473" s="173"/>
      <c r="AS1473" s="173"/>
      <c r="AT1473" s="173"/>
      <c r="AU1473" s="173"/>
      <c r="AV1473" s="173"/>
      <c r="AW1473" s="173"/>
      <c r="AX1473" s="173"/>
      <c r="AY1473" s="173"/>
      <c r="AZ1473" s="173"/>
      <c r="BA1473" s="173"/>
      <c r="BB1473" s="173"/>
      <c r="BC1473" s="173"/>
      <c r="BD1473" s="173"/>
      <c r="BE1473" s="173"/>
      <c r="BF1473" s="173"/>
      <c r="BG1473" s="173"/>
      <c r="BH1473" s="173"/>
      <c r="BI1473" s="173"/>
      <c r="BJ1473" s="173"/>
      <c r="BK1473" s="173"/>
      <c r="BL1473" s="173"/>
      <c r="BM1473" s="173"/>
      <c r="BN1473" s="173"/>
      <c r="BO1473" s="173"/>
      <c r="BP1473" s="173"/>
      <c r="BQ1473" s="173"/>
      <c r="BR1473" s="173"/>
      <c r="BS1473" s="173"/>
      <c r="BT1473" s="173"/>
      <c r="BU1473" s="173"/>
      <c r="BV1473" s="173"/>
    </row>
    <row r="1474" spans="34:74" ht="13.5">
      <c r="AH1474" s="173"/>
      <c r="AI1474" s="173"/>
      <c r="AJ1474" s="173"/>
      <c r="AK1474" s="173"/>
      <c r="AL1474" s="173"/>
      <c r="AM1474" s="173"/>
      <c r="AN1474" s="173"/>
      <c r="AO1474" s="173"/>
      <c r="AP1474" s="173"/>
      <c r="AQ1474" s="173"/>
      <c r="AR1474" s="173"/>
      <c r="AS1474" s="173"/>
      <c r="AT1474" s="173"/>
      <c r="AU1474" s="173"/>
      <c r="AV1474" s="173"/>
      <c r="AW1474" s="173"/>
      <c r="AX1474" s="173"/>
      <c r="AY1474" s="173"/>
      <c r="AZ1474" s="173"/>
      <c r="BA1474" s="173"/>
      <c r="BB1474" s="173"/>
      <c r="BC1474" s="173"/>
      <c r="BD1474" s="173"/>
      <c r="BE1474" s="173"/>
      <c r="BF1474" s="173"/>
      <c r="BG1474" s="173"/>
      <c r="BH1474" s="173"/>
      <c r="BI1474" s="173"/>
      <c r="BJ1474" s="173"/>
      <c r="BK1474" s="173"/>
      <c r="BL1474" s="173"/>
      <c r="BM1474" s="173"/>
      <c r="BN1474" s="173"/>
      <c r="BO1474" s="173"/>
      <c r="BP1474" s="173"/>
      <c r="BQ1474" s="173"/>
      <c r="BR1474" s="173"/>
      <c r="BS1474" s="173"/>
      <c r="BT1474" s="173"/>
      <c r="BU1474" s="173"/>
      <c r="BV1474" s="173"/>
    </row>
    <row r="1475" spans="34:74" ht="13.5">
      <c r="AH1475" s="173"/>
      <c r="AI1475" s="173"/>
      <c r="AJ1475" s="173"/>
      <c r="AK1475" s="173"/>
      <c r="AL1475" s="173"/>
      <c r="AM1475" s="173"/>
      <c r="AN1475" s="173"/>
      <c r="AO1475" s="173"/>
      <c r="AP1475" s="173"/>
      <c r="AQ1475" s="173"/>
      <c r="AR1475" s="173"/>
      <c r="AS1475" s="173"/>
      <c r="AT1475" s="173"/>
      <c r="AU1475" s="173"/>
      <c r="AV1475" s="173"/>
      <c r="AW1475" s="173"/>
      <c r="AX1475" s="173"/>
      <c r="AY1475" s="173"/>
      <c r="AZ1475" s="173"/>
      <c r="BA1475" s="173"/>
      <c r="BB1475" s="173"/>
      <c r="BC1475" s="173"/>
      <c r="BD1475" s="173"/>
      <c r="BE1475" s="173"/>
      <c r="BF1475" s="173"/>
      <c r="BG1475" s="173"/>
      <c r="BH1475" s="173"/>
      <c r="BI1475" s="173"/>
      <c r="BJ1475" s="173"/>
      <c r="BK1475" s="173"/>
      <c r="BL1475" s="173"/>
      <c r="BM1475" s="173"/>
      <c r="BN1475" s="173"/>
      <c r="BO1475" s="173"/>
      <c r="BP1475" s="173"/>
      <c r="BQ1475" s="173"/>
      <c r="BR1475" s="173"/>
      <c r="BS1475" s="173"/>
      <c r="BT1475" s="173"/>
      <c r="BU1475" s="173"/>
      <c r="BV1475" s="173"/>
    </row>
    <row r="1476" spans="34:74" ht="13.5">
      <c r="AH1476" s="173"/>
      <c r="AI1476" s="173"/>
      <c r="AJ1476" s="173"/>
      <c r="AK1476" s="173"/>
      <c r="AL1476" s="173"/>
      <c r="AM1476" s="173"/>
      <c r="AN1476" s="173"/>
      <c r="AO1476" s="173"/>
      <c r="AP1476" s="173"/>
      <c r="AQ1476" s="173"/>
      <c r="AR1476" s="173"/>
      <c r="AS1476" s="173"/>
      <c r="AT1476" s="173"/>
      <c r="AU1476" s="173"/>
      <c r="AV1476" s="173"/>
      <c r="AW1476" s="173"/>
      <c r="AX1476" s="173"/>
      <c r="AY1476" s="173"/>
      <c r="AZ1476" s="173"/>
      <c r="BA1476" s="173"/>
      <c r="BB1476" s="173"/>
      <c r="BC1476" s="173"/>
      <c r="BD1476" s="173"/>
      <c r="BE1476" s="173"/>
      <c r="BF1476" s="173"/>
      <c r="BG1476" s="173"/>
      <c r="BH1476" s="173"/>
      <c r="BI1476" s="173"/>
      <c r="BJ1476" s="173"/>
      <c r="BK1476" s="173"/>
      <c r="BL1476" s="173"/>
      <c r="BM1476" s="173"/>
      <c r="BN1476" s="173"/>
      <c r="BO1476" s="173"/>
      <c r="BP1476" s="173"/>
      <c r="BQ1476" s="173"/>
      <c r="BR1476" s="173"/>
      <c r="BS1476" s="173"/>
      <c r="BT1476" s="173"/>
      <c r="BU1476" s="173"/>
      <c r="BV1476" s="173"/>
    </row>
    <row r="1477" spans="34:74" ht="13.5">
      <c r="AH1477" s="173"/>
      <c r="AI1477" s="173"/>
      <c r="AJ1477" s="173"/>
      <c r="AK1477" s="173"/>
      <c r="AL1477" s="173"/>
      <c r="AM1477" s="173"/>
      <c r="AN1477" s="173"/>
      <c r="AO1477" s="173"/>
      <c r="AP1477" s="173"/>
      <c r="AQ1477" s="173"/>
      <c r="AR1477" s="173"/>
      <c r="AS1477" s="173"/>
      <c r="AT1477" s="173"/>
      <c r="AU1477" s="173"/>
      <c r="AV1477" s="173"/>
      <c r="AW1477" s="173"/>
      <c r="AX1477" s="173"/>
      <c r="AY1477" s="173"/>
      <c r="AZ1477" s="173"/>
      <c r="BA1477" s="173"/>
      <c r="BB1477" s="173"/>
      <c r="BC1477" s="173"/>
      <c r="BD1477" s="173"/>
      <c r="BE1477" s="173"/>
      <c r="BF1477" s="173"/>
      <c r="BG1477" s="173"/>
      <c r="BH1477" s="173"/>
      <c r="BI1477" s="173"/>
      <c r="BJ1477" s="173"/>
      <c r="BK1477" s="173"/>
      <c r="BL1477" s="173"/>
      <c r="BM1477" s="173"/>
      <c r="BN1477" s="173"/>
      <c r="BO1477" s="173"/>
      <c r="BP1477" s="173"/>
      <c r="BQ1477" s="173"/>
      <c r="BR1477" s="173"/>
      <c r="BS1477" s="173"/>
      <c r="BT1477" s="173"/>
      <c r="BU1477" s="173"/>
      <c r="BV1477" s="173"/>
    </row>
    <row r="1478" spans="34:74" ht="13.5">
      <c r="AH1478" s="173"/>
      <c r="AI1478" s="173"/>
      <c r="AJ1478" s="173"/>
      <c r="AK1478" s="173"/>
      <c r="AL1478" s="173"/>
      <c r="AM1478" s="173"/>
      <c r="AN1478" s="173"/>
      <c r="AO1478" s="173"/>
      <c r="AP1478" s="173"/>
      <c r="AQ1478" s="173"/>
      <c r="AR1478" s="173"/>
      <c r="AS1478" s="173"/>
      <c r="AT1478" s="173"/>
      <c r="AU1478" s="173"/>
      <c r="AV1478" s="173"/>
      <c r="AW1478" s="173"/>
      <c r="AX1478" s="173"/>
      <c r="AY1478" s="173"/>
      <c r="AZ1478" s="173"/>
      <c r="BA1478" s="173"/>
      <c r="BB1478" s="173"/>
      <c r="BC1478" s="173"/>
      <c r="BD1478" s="173"/>
      <c r="BE1478" s="173"/>
      <c r="BF1478" s="173"/>
      <c r="BG1478" s="173"/>
      <c r="BH1478" s="173"/>
      <c r="BI1478" s="173"/>
      <c r="BJ1478" s="173"/>
      <c r="BK1478" s="173"/>
      <c r="BL1478" s="173"/>
      <c r="BM1478" s="173"/>
      <c r="BN1478" s="173"/>
      <c r="BO1478" s="173"/>
      <c r="BP1478" s="173"/>
      <c r="BQ1478" s="173"/>
      <c r="BR1478" s="173"/>
      <c r="BS1478" s="173"/>
      <c r="BT1478" s="173"/>
      <c r="BU1478" s="173"/>
      <c r="BV1478" s="173"/>
    </row>
    <row r="1479" spans="34:74" ht="13.5">
      <c r="AH1479" s="173"/>
      <c r="AI1479" s="173"/>
      <c r="AJ1479" s="173"/>
      <c r="AK1479" s="173"/>
      <c r="AL1479" s="173"/>
      <c r="AM1479" s="173"/>
      <c r="AN1479" s="173"/>
      <c r="AO1479" s="173"/>
      <c r="AP1479" s="173"/>
      <c r="AQ1479" s="173"/>
      <c r="AR1479" s="173"/>
      <c r="AS1479" s="173"/>
      <c r="AT1479" s="173"/>
      <c r="AU1479" s="173"/>
      <c r="AV1479" s="173"/>
      <c r="AW1479" s="173"/>
      <c r="AX1479" s="173"/>
      <c r="AY1479" s="173"/>
      <c r="AZ1479" s="173"/>
      <c r="BA1479" s="173"/>
      <c r="BB1479" s="173"/>
      <c r="BC1479" s="173"/>
      <c r="BD1479" s="173"/>
      <c r="BE1479" s="173"/>
      <c r="BF1479" s="173"/>
      <c r="BG1479" s="173"/>
      <c r="BH1479" s="173"/>
      <c r="BI1479" s="173"/>
      <c r="BJ1479" s="173"/>
      <c r="BK1479" s="173"/>
      <c r="BL1479" s="173"/>
      <c r="BM1479" s="173"/>
      <c r="BN1479" s="173"/>
      <c r="BO1479" s="173"/>
      <c r="BP1479" s="173"/>
      <c r="BQ1479" s="173"/>
      <c r="BR1479" s="173"/>
      <c r="BS1479" s="173"/>
      <c r="BT1479" s="173"/>
      <c r="BU1479" s="173"/>
      <c r="BV1479" s="173"/>
    </row>
    <row r="1480" spans="34:74" ht="13.5">
      <c r="AH1480" s="173"/>
      <c r="AI1480" s="173"/>
      <c r="AJ1480" s="173"/>
      <c r="AK1480" s="173"/>
      <c r="AL1480" s="173"/>
      <c r="AM1480" s="173"/>
      <c r="AN1480" s="173"/>
      <c r="AO1480" s="173"/>
      <c r="AP1480" s="173"/>
      <c r="AQ1480" s="173"/>
      <c r="AR1480" s="173"/>
      <c r="AS1480" s="173"/>
      <c r="AT1480" s="173"/>
      <c r="AU1480" s="173"/>
      <c r="AV1480" s="173"/>
      <c r="AW1480" s="173"/>
      <c r="AX1480" s="173"/>
      <c r="AY1480" s="173"/>
      <c r="AZ1480" s="173"/>
      <c r="BA1480" s="173"/>
      <c r="BB1480" s="173"/>
      <c r="BC1480" s="173"/>
      <c r="BD1480" s="173"/>
      <c r="BE1480" s="173"/>
      <c r="BF1480" s="173"/>
      <c r="BG1480" s="173"/>
      <c r="BH1480" s="173"/>
      <c r="BI1480" s="173"/>
      <c r="BJ1480" s="173"/>
      <c r="BK1480" s="173"/>
      <c r="BL1480" s="173"/>
      <c r="BM1480" s="173"/>
      <c r="BN1480" s="173"/>
      <c r="BO1480" s="173"/>
      <c r="BP1480" s="173"/>
      <c r="BQ1480" s="173"/>
      <c r="BR1480" s="173"/>
      <c r="BS1480" s="173"/>
      <c r="BT1480" s="173"/>
      <c r="BU1480" s="173"/>
      <c r="BV1480" s="173"/>
    </row>
    <row r="1481" spans="34:74" ht="13.5">
      <c r="AH1481" s="173"/>
      <c r="AI1481" s="173"/>
      <c r="AJ1481" s="173"/>
      <c r="AK1481" s="173"/>
      <c r="AL1481" s="173"/>
      <c r="AM1481" s="173"/>
      <c r="AN1481" s="173"/>
      <c r="AO1481" s="173"/>
      <c r="AP1481" s="173"/>
      <c r="AQ1481" s="173"/>
      <c r="AR1481" s="173"/>
      <c r="AS1481" s="173"/>
      <c r="AT1481" s="173"/>
      <c r="AU1481" s="173"/>
      <c r="AV1481" s="173"/>
      <c r="AW1481" s="173"/>
      <c r="AX1481" s="173"/>
      <c r="AY1481" s="173"/>
      <c r="AZ1481" s="173"/>
      <c r="BA1481" s="173"/>
      <c r="BB1481" s="173"/>
      <c r="BC1481" s="173"/>
      <c r="BD1481" s="173"/>
      <c r="BE1481" s="173"/>
      <c r="BF1481" s="173"/>
      <c r="BG1481" s="173"/>
      <c r="BH1481" s="173"/>
      <c r="BI1481" s="173"/>
      <c r="BJ1481" s="173"/>
      <c r="BK1481" s="173"/>
      <c r="BL1481" s="173"/>
      <c r="BM1481" s="173"/>
      <c r="BN1481" s="173"/>
      <c r="BO1481" s="173"/>
      <c r="BP1481" s="173"/>
      <c r="BQ1481" s="173"/>
      <c r="BR1481" s="173"/>
      <c r="BS1481" s="173"/>
      <c r="BT1481" s="173"/>
      <c r="BU1481" s="173"/>
      <c r="BV1481" s="173"/>
    </row>
    <row r="1482" spans="34:74" ht="13.5">
      <c r="AH1482" s="173"/>
      <c r="AI1482" s="173"/>
      <c r="AJ1482" s="173"/>
      <c r="AK1482" s="173"/>
      <c r="AL1482" s="173"/>
      <c r="AM1482" s="173"/>
      <c r="AN1482" s="173"/>
      <c r="AO1482" s="173"/>
      <c r="AP1482" s="173"/>
      <c r="AQ1482" s="173"/>
      <c r="AR1482" s="173"/>
      <c r="AS1482" s="173"/>
      <c r="AT1482" s="173"/>
      <c r="AU1482" s="173"/>
      <c r="AV1482" s="173"/>
      <c r="AW1482" s="173"/>
      <c r="AX1482" s="173"/>
      <c r="AY1482" s="173"/>
      <c r="AZ1482" s="173"/>
      <c r="BA1482" s="173"/>
      <c r="BB1482" s="173"/>
      <c r="BC1482" s="173"/>
      <c r="BD1482" s="173"/>
      <c r="BE1482" s="173"/>
      <c r="BF1482" s="173"/>
      <c r="BG1482" s="173"/>
      <c r="BH1482" s="173"/>
      <c r="BI1482" s="173"/>
      <c r="BJ1482" s="173"/>
      <c r="BK1482" s="173"/>
      <c r="BL1482" s="173"/>
      <c r="BM1482" s="173"/>
      <c r="BN1482" s="173"/>
      <c r="BO1482" s="173"/>
      <c r="BP1482" s="173"/>
      <c r="BQ1482" s="173"/>
      <c r="BR1482" s="173"/>
      <c r="BS1482" s="173"/>
      <c r="BT1482" s="173"/>
      <c r="BU1482" s="173"/>
      <c r="BV1482" s="173"/>
    </row>
    <row r="1483" spans="34:74" ht="13.5">
      <c r="AH1483" s="173"/>
      <c r="AI1483" s="173"/>
      <c r="AJ1483" s="173"/>
      <c r="AK1483" s="173"/>
      <c r="AL1483" s="173"/>
      <c r="AM1483" s="173"/>
      <c r="AN1483" s="173"/>
      <c r="AO1483" s="173"/>
      <c r="AP1483" s="173"/>
      <c r="AQ1483" s="173"/>
      <c r="AR1483" s="173"/>
      <c r="AS1483" s="173"/>
      <c r="AT1483" s="173"/>
      <c r="AU1483" s="173"/>
      <c r="AV1483" s="173"/>
      <c r="AW1483" s="173"/>
      <c r="AX1483" s="173"/>
      <c r="AY1483" s="173"/>
      <c r="AZ1483" s="173"/>
      <c r="BA1483" s="173"/>
      <c r="BB1483" s="173"/>
      <c r="BC1483" s="173"/>
      <c r="BD1483" s="173"/>
      <c r="BE1483" s="173"/>
      <c r="BF1483" s="173"/>
      <c r="BG1483" s="173"/>
      <c r="BH1483" s="173"/>
      <c r="BI1483" s="173"/>
      <c r="BJ1483" s="173"/>
      <c r="BK1483" s="173"/>
      <c r="BL1483" s="173"/>
      <c r="BM1483" s="173"/>
      <c r="BN1483" s="173"/>
      <c r="BO1483" s="173"/>
      <c r="BP1483" s="173"/>
      <c r="BQ1483" s="173"/>
      <c r="BR1483" s="173"/>
      <c r="BS1483" s="173"/>
      <c r="BT1483" s="173"/>
      <c r="BU1483" s="173"/>
      <c r="BV1483" s="173"/>
    </row>
    <row r="1484" spans="34:74" ht="13.5">
      <c r="AH1484" s="173"/>
      <c r="AI1484" s="173"/>
      <c r="AJ1484" s="173"/>
      <c r="AK1484" s="173"/>
      <c r="AL1484" s="173"/>
      <c r="AM1484" s="173"/>
      <c r="AN1484" s="173"/>
      <c r="AO1484" s="173"/>
      <c r="AP1484" s="173"/>
      <c r="AQ1484" s="173"/>
      <c r="AR1484" s="173"/>
      <c r="AS1484" s="173"/>
      <c r="AT1484" s="173"/>
      <c r="AU1484" s="173"/>
      <c r="AV1484" s="173"/>
      <c r="AW1484" s="173"/>
      <c r="AX1484" s="173"/>
      <c r="AY1484" s="173"/>
      <c r="AZ1484" s="173"/>
      <c r="BA1484" s="173"/>
      <c r="BB1484" s="173"/>
      <c r="BC1484" s="173"/>
      <c r="BD1484" s="173"/>
      <c r="BE1484" s="173"/>
      <c r="BF1484" s="173"/>
      <c r="BG1484" s="173"/>
      <c r="BH1484" s="173"/>
      <c r="BI1484" s="173"/>
      <c r="BJ1484" s="173"/>
      <c r="BK1484" s="173"/>
      <c r="BL1484" s="173"/>
      <c r="BM1484" s="173"/>
      <c r="BN1484" s="173"/>
      <c r="BO1484" s="173"/>
      <c r="BP1484" s="173"/>
      <c r="BQ1484" s="173"/>
      <c r="BR1484" s="173"/>
      <c r="BS1484" s="173"/>
      <c r="BT1484" s="173"/>
      <c r="BU1484" s="173"/>
      <c r="BV1484" s="173"/>
    </row>
    <row r="1485" spans="34:74" ht="13.5">
      <c r="AH1485" s="173"/>
      <c r="AI1485" s="173"/>
      <c r="AJ1485" s="173"/>
      <c r="AK1485" s="173"/>
      <c r="AL1485" s="173"/>
      <c r="AM1485" s="173"/>
      <c r="AN1485" s="173"/>
      <c r="AO1485" s="173"/>
      <c r="AP1485" s="173"/>
      <c r="AQ1485" s="173"/>
      <c r="AR1485" s="173"/>
      <c r="AS1485" s="173"/>
      <c r="AT1485" s="173"/>
      <c r="AU1485" s="173"/>
      <c r="AV1485" s="173"/>
      <c r="AW1485" s="173"/>
      <c r="AX1485" s="173"/>
      <c r="AY1485" s="173"/>
      <c r="AZ1485" s="173"/>
      <c r="BA1485" s="173"/>
      <c r="BB1485" s="173"/>
      <c r="BC1485" s="173"/>
      <c r="BD1485" s="173"/>
      <c r="BE1485" s="173"/>
      <c r="BF1485" s="173"/>
      <c r="BG1485" s="173"/>
      <c r="BH1485" s="173"/>
      <c r="BI1485" s="173"/>
      <c r="BJ1485" s="173"/>
      <c r="BK1485" s="173"/>
      <c r="BL1485" s="173"/>
      <c r="BM1485" s="173"/>
      <c r="BN1485" s="173"/>
      <c r="BO1485" s="173"/>
      <c r="BP1485" s="173"/>
      <c r="BQ1485" s="173"/>
      <c r="BR1485" s="173"/>
      <c r="BS1485" s="173"/>
      <c r="BT1485" s="173"/>
      <c r="BU1485" s="173"/>
      <c r="BV1485" s="173"/>
    </row>
    <row r="1486" spans="34:74" ht="13.5">
      <c r="AH1486" s="173"/>
      <c r="AI1486" s="173"/>
      <c r="AJ1486" s="173"/>
      <c r="AK1486" s="173"/>
      <c r="AL1486" s="173"/>
      <c r="AM1486" s="173"/>
      <c r="AN1486" s="173"/>
      <c r="AO1486" s="173"/>
      <c r="AP1486" s="173"/>
      <c r="AQ1486" s="173"/>
      <c r="AR1486" s="173"/>
      <c r="AS1486" s="173"/>
      <c r="AT1486" s="173"/>
      <c r="AU1486" s="173"/>
      <c r="AV1486" s="173"/>
      <c r="AW1486" s="173"/>
      <c r="AX1486" s="173"/>
      <c r="AY1486" s="173"/>
      <c r="AZ1486" s="173"/>
      <c r="BA1486" s="173"/>
      <c r="BB1486" s="173"/>
      <c r="BC1486" s="173"/>
      <c r="BD1486" s="173"/>
      <c r="BE1486" s="173"/>
      <c r="BF1486" s="173"/>
      <c r="BG1486" s="173"/>
      <c r="BH1486" s="173"/>
      <c r="BI1486" s="173"/>
      <c r="BJ1486" s="173"/>
      <c r="BK1486" s="173"/>
      <c r="BL1486" s="173"/>
      <c r="BM1486" s="173"/>
      <c r="BN1486" s="173"/>
      <c r="BO1486" s="173"/>
      <c r="BP1486" s="173"/>
      <c r="BQ1486" s="173"/>
      <c r="BR1486" s="173"/>
      <c r="BS1486" s="173"/>
      <c r="BT1486" s="173"/>
      <c r="BU1486" s="173"/>
      <c r="BV1486" s="173"/>
    </row>
    <row r="1487" spans="34:74" ht="13.5">
      <c r="AH1487" s="173"/>
      <c r="AI1487" s="173"/>
      <c r="AJ1487" s="173"/>
      <c r="AK1487" s="173"/>
      <c r="AL1487" s="173"/>
      <c r="AM1487" s="173"/>
      <c r="AN1487" s="173"/>
      <c r="AO1487" s="173"/>
      <c r="AP1487" s="173"/>
      <c r="AQ1487" s="173"/>
      <c r="AR1487" s="173"/>
      <c r="AS1487" s="173"/>
      <c r="AT1487" s="173"/>
      <c r="AU1487" s="173"/>
      <c r="AV1487" s="173"/>
      <c r="AW1487" s="173"/>
      <c r="AX1487" s="173"/>
      <c r="AY1487" s="173"/>
      <c r="AZ1487" s="173"/>
      <c r="BA1487" s="173"/>
      <c r="BB1487" s="173"/>
      <c r="BC1487" s="173"/>
      <c r="BD1487" s="173"/>
      <c r="BE1487" s="173"/>
      <c r="BF1487" s="173"/>
      <c r="BG1487" s="173"/>
      <c r="BH1487" s="173"/>
      <c r="BI1487" s="173"/>
      <c r="BJ1487" s="173"/>
      <c r="BK1487" s="173"/>
      <c r="BL1487" s="173"/>
      <c r="BM1487" s="173"/>
      <c r="BN1487" s="173"/>
      <c r="BO1487" s="173"/>
      <c r="BP1487" s="173"/>
      <c r="BQ1487" s="173"/>
      <c r="BR1487" s="173"/>
      <c r="BS1487" s="173"/>
      <c r="BT1487" s="173"/>
      <c r="BU1487" s="173"/>
      <c r="BV1487" s="173"/>
    </row>
    <row r="1488" spans="34:74" ht="13.5">
      <c r="AH1488" s="173"/>
      <c r="AI1488" s="173"/>
      <c r="AJ1488" s="173"/>
      <c r="AK1488" s="173"/>
      <c r="AL1488" s="173"/>
      <c r="AM1488" s="173"/>
      <c r="AN1488" s="173"/>
      <c r="AO1488" s="173"/>
      <c r="AP1488" s="173"/>
      <c r="AQ1488" s="173"/>
      <c r="AR1488" s="173"/>
      <c r="AS1488" s="173"/>
      <c r="AT1488" s="173"/>
      <c r="AU1488" s="173"/>
      <c r="AV1488" s="173"/>
      <c r="AW1488" s="173"/>
      <c r="AX1488" s="173"/>
      <c r="AY1488" s="173"/>
      <c r="AZ1488" s="173"/>
      <c r="BA1488" s="173"/>
      <c r="BB1488" s="173"/>
      <c r="BC1488" s="173"/>
      <c r="BD1488" s="173"/>
      <c r="BE1488" s="173"/>
      <c r="BF1488" s="173"/>
      <c r="BG1488" s="173"/>
      <c r="BH1488" s="173"/>
      <c r="BI1488" s="173"/>
      <c r="BJ1488" s="173"/>
      <c r="BK1488" s="173"/>
      <c r="BL1488" s="173"/>
      <c r="BM1488" s="173"/>
      <c r="BN1488" s="173"/>
      <c r="BO1488" s="173"/>
      <c r="BP1488" s="173"/>
      <c r="BQ1488" s="173"/>
      <c r="BR1488" s="173"/>
      <c r="BS1488" s="173"/>
      <c r="BT1488" s="173"/>
      <c r="BU1488" s="173"/>
      <c r="BV1488" s="173"/>
    </row>
    <row r="1489" spans="34:74" ht="13.5">
      <c r="AH1489" s="173"/>
      <c r="AI1489" s="173"/>
      <c r="AJ1489" s="173"/>
      <c r="AK1489" s="173"/>
      <c r="AL1489" s="173"/>
      <c r="AM1489" s="173"/>
      <c r="AN1489" s="173"/>
      <c r="AO1489" s="173"/>
      <c r="AP1489" s="173"/>
      <c r="AQ1489" s="173"/>
      <c r="AR1489" s="173"/>
      <c r="AS1489" s="173"/>
      <c r="AT1489" s="173"/>
      <c r="AU1489" s="173"/>
      <c r="AV1489" s="173"/>
      <c r="AW1489" s="173"/>
      <c r="AX1489" s="173"/>
      <c r="AY1489" s="173"/>
      <c r="AZ1489" s="173"/>
      <c r="BA1489" s="173"/>
      <c r="BB1489" s="173"/>
      <c r="BC1489" s="173"/>
      <c r="BD1489" s="173"/>
      <c r="BE1489" s="173"/>
      <c r="BF1489" s="173"/>
      <c r="BG1489" s="173"/>
      <c r="BH1489" s="173"/>
      <c r="BI1489" s="173"/>
      <c r="BJ1489" s="173"/>
      <c r="BK1489" s="173"/>
      <c r="BL1489" s="173"/>
      <c r="BM1489" s="173"/>
      <c r="BN1489" s="173"/>
      <c r="BO1489" s="173"/>
      <c r="BP1489" s="173"/>
      <c r="BQ1489" s="173"/>
      <c r="BR1489" s="173"/>
      <c r="BS1489" s="173"/>
      <c r="BT1489" s="173"/>
      <c r="BU1489" s="173"/>
      <c r="BV1489" s="173"/>
    </row>
    <row r="1490" spans="34:74" ht="13.5">
      <c r="AH1490" s="173"/>
      <c r="AI1490" s="173"/>
      <c r="AJ1490" s="173"/>
      <c r="AK1490" s="173"/>
      <c r="AL1490" s="173"/>
      <c r="AM1490" s="173"/>
      <c r="AN1490" s="173"/>
      <c r="AO1490" s="173"/>
      <c r="AP1490" s="173"/>
      <c r="AQ1490" s="173"/>
      <c r="AR1490" s="173"/>
      <c r="AS1490" s="173"/>
      <c r="AT1490" s="173"/>
      <c r="AU1490" s="173"/>
      <c r="AV1490" s="173"/>
      <c r="AW1490" s="173"/>
      <c r="AX1490" s="173"/>
      <c r="AY1490" s="173"/>
      <c r="AZ1490" s="173"/>
      <c r="BA1490" s="173"/>
      <c r="BB1490" s="173"/>
      <c r="BC1490" s="173"/>
      <c r="BD1490" s="173"/>
      <c r="BE1490" s="173"/>
      <c r="BF1490" s="173"/>
      <c r="BG1490" s="173"/>
      <c r="BH1490" s="173"/>
      <c r="BI1490" s="173"/>
      <c r="BJ1490" s="173"/>
      <c r="BK1490" s="173"/>
      <c r="BL1490" s="173"/>
      <c r="BM1490" s="173"/>
      <c r="BN1490" s="173"/>
      <c r="BO1490" s="173"/>
      <c r="BP1490" s="173"/>
      <c r="BQ1490" s="173"/>
      <c r="BR1490" s="173"/>
      <c r="BS1490" s="173"/>
      <c r="BT1490" s="173"/>
      <c r="BU1490" s="173"/>
      <c r="BV1490" s="173"/>
    </row>
    <row r="1491" spans="34:74" ht="13.5">
      <c r="AH1491" s="173"/>
      <c r="AI1491" s="173"/>
      <c r="AJ1491" s="173"/>
      <c r="AK1491" s="173"/>
      <c r="AL1491" s="173"/>
      <c r="AM1491" s="173"/>
      <c r="AN1491" s="173"/>
      <c r="AO1491" s="173"/>
      <c r="AP1491" s="173"/>
      <c r="AQ1491" s="173"/>
      <c r="AR1491" s="173"/>
      <c r="AS1491" s="173"/>
      <c r="AT1491" s="173"/>
      <c r="AU1491" s="173"/>
      <c r="AV1491" s="173"/>
      <c r="AW1491" s="173"/>
      <c r="AX1491" s="173"/>
      <c r="AY1491" s="173"/>
      <c r="AZ1491" s="173"/>
      <c r="BA1491" s="173"/>
      <c r="BB1491" s="173"/>
      <c r="BC1491" s="173"/>
      <c r="BD1491" s="173"/>
      <c r="BE1491" s="173"/>
      <c r="BF1491" s="173"/>
      <c r="BG1491" s="173"/>
      <c r="BH1491" s="173"/>
      <c r="BI1491" s="173"/>
      <c r="BJ1491" s="173"/>
      <c r="BK1491" s="173"/>
      <c r="BL1491" s="173"/>
      <c r="BM1491" s="173"/>
      <c r="BN1491" s="173"/>
      <c r="BO1491" s="173"/>
      <c r="BP1491" s="173"/>
      <c r="BQ1491" s="173"/>
      <c r="BR1491" s="173"/>
      <c r="BS1491" s="173"/>
      <c r="BT1491" s="173"/>
      <c r="BU1491" s="173"/>
      <c r="BV1491" s="173"/>
    </row>
    <row r="1492" spans="34:74" ht="13.5">
      <c r="AH1492" s="173"/>
      <c r="AI1492" s="173"/>
      <c r="AJ1492" s="173"/>
      <c r="AK1492" s="173"/>
      <c r="AL1492" s="173"/>
      <c r="AM1492" s="173"/>
      <c r="AN1492" s="173"/>
      <c r="AO1492" s="173"/>
      <c r="AP1492" s="173"/>
      <c r="AQ1492" s="173"/>
      <c r="AR1492" s="173"/>
      <c r="AS1492" s="173"/>
      <c r="AT1492" s="173"/>
      <c r="AU1492" s="173"/>
      <c r="AV1492" s="173"/>
      <c r="AW1492" s="173"/>
      <c r="AX1492" s="173"/>
      <c r="AY1492" s="173"/>
      <c r="AZ1492" s="173"/>
      <c r="BA1492" s="173"/>
      <c r="BB1492" s="173"/>
      <c r="BC1492" s="173"/>
      <c r="BD1492" s="173"/>
      <c r="BE1492" s="173"/>
      <c r="BF1492" s="173"/>
      <c r="BG1492" s="173"/>
      <c r="BH1492" s="173"/>
      <c r="BI1492" s="173"/>
      <c r="BJ1492" s="173"/>
      <c r="BK1492" s="173"/>
      <c r="BL1492" s="173"/>
      <c r="BM1492" s="173"/>
      <c r="BN1492" s="173"/>
      <c r="BO1492" s="173"/>
      <c r="BP1492" s="173"/>
      <c r="BQ1492" s="173"/>
      <c r="BR1492" s="173"/>
      <c r="BS1492" s="173"/>
      <c r="BT1492" s="173"/>
      <c r="BU1492" s="173"/>
      <c r="BV1492" s="173"/>
    </row>
    <row r="1493" spans="34:74" ht="13.5">
      <c r="AH1493" s="173"/>
      <c r="AI1493" s="173"/>
      <c r="AJ1493" s="173"/>
      <c r="AK1493" s="173"/>
      <c r="AL1493" s="173"/>
      <c r="AM1493" s="173"/>
      <c r="AN1493" s="173"/>
      <c r="AO1493" s="173"/>
      <c r="AP1493" s="173"/>
      <c r="AQ1493" s="173"/>
      <c r="AR1493" s="173"/>
      <c r="AS1493" s="173"/>
      <c r="AT1493" s="173"/>
      <c r="AU1493" s="173"/>
      <c r="AV1493" s="173"/>
      <c r="AW1493" s="173"/>
      <c r="AX1493" s="173"/>
      <c r="AY1493" s="173"/>
      <c r="AZ1493" s="173"/>
      <c r="BA1493" s="173"/>
      <c r="BB1493" s="173"/>
      <c r="BC1493" s="173"/>
      <c r="BD1493" s="173"/>
      <c r="BE1493" s="173"/>
      <c r="BF1493" s="173"/>
      <c r="BG1493" s="173"/>
      <c r="BH1493" s="173"/>
      <c r="BI1493" s="173"/>
      <c r="BJ1493" s="173"/>
      <c r="BK1493" s="173"/>
      <c r="BL1493" s="173"/>
      <c r="BM1493" s="173"/>
      <c r="BN1493" s="173"/>
      <c r="BO1493" s="173"/>
      <c r="BP1493" s="173"/>
      <c r="BQ1493" s="173"/>
      <c r="BR1493" s="173"/>
      <c r="BS1493" s="173"/>
      <c r="BT1493" s="173"/>
      <c r="BU1493" s="173"/>
      <c r="BV1493" s="173"/>
    </row>
    <row r="1494" spans="34:74" ht="13.5">
      <c r="AH1494" s="173"/>
      <c r="AI1494" s="173"/>
      <c r="AJ1494" s="173"/>
      <c r="AK1494" s="173"/>
      <c r="AL1494" s="173"/>
      <c r="AM1494" s="173"/>
      <c r="AN1494" s="173"/>
      <c r="AO1494" s="173"/>
      <c r="AP1494" s="173"/>
      <c r="AQ1494" s="173"/>
      <c r="AR1494" s="173"/>
      <c r="AS1494" s="173"/>
      <c r="AT1494" s="173"/>
      <c r="AU1494" s="173"/>
      <c r="AV1494" s="173"/>
      <c r="AW1494" s="173"/>
      <c r="AX1494" s="173"/>
      <c r="AY1494" s="173"/>
      <c r="AZ1494" s="173"/>
      <c r="BA1494" s="173"/>
      <c r="BB1494" s="173"/>
      <c r="BC1494" s="173"/>
      <c r="BD1494" s="173"/>
      <c r="BE1494" s="173"/>
      <c r="BF1494" s="173"/>
      <c r="BG1494" s="173"/>
      <c r="BH1494" s="173"/>
      <c r="BI1494" s="173"/>
      <c r="BJ1494" s="173"/>
      <c r="BK1494" s="173"/>
      <c r="BL1494" s="173"/>
      <c r="BM1494" s="173"/>
      <c r="BN1494" s="173"/>
      <c r="BO1494" s="173"/>
      <c r="BP1494" s="173"/>
      <c r="BQ1494" s="173"/>
      <c r="BR1494" s="173"/>
      <c r="BS1494" s="173"/>
      <c r="BT1494" s="173"/>
      <c r="BU1494" s="173"/>
      <c r="BV1494" s="173"/>
    </row>
    <row r="1495" spans="34:74" ht="13.5">
      <c r="AH1495" s="173"/>
      <c r="AI1495" s="173"/>
      <c r="AJ1495" s="173"/>
      <c r="AK1495" s="173"/>
      <c r="AL1495" s="173"/>
      <c r="AM1495" s="173"/>
      <c r="AN1495" s="173"/>
      <c r="AO1495" s="173"/>
      <c r="AP1495" s="173"/>
      <c r="AQ1495" s="173"/>
      <c r="AR1495" s="173"/>
      <c r="AS1495" s="173"/>
      <c r="AT1495" s="173"/>
      <c r="AU1495" s="173"/>
      <c r="AV1495" s="173"/>
      <c r="AW1495" s="173"/>
      <c r="AX1495" s="173"/>
      <c r="AY1495" s="173"/>
      <c r="AZ1495" s="173"/>
      <c r="BA1495" s="173"/>
      <c r="BB1495" s="173"/>
      <c r="BC1495" s="173"/>
      <c r="BD1495" s="173"/>
      <c r="BE1495" s="173"/>
      <c r="BF1495" s="173"/>
      <c r="BG1495" s="173"/>
      <c r="BH1495" s="173"/>
      <c r="BI1495" s="173"/>
      <c r="BJ1495" s="173"/>
      <c r="BK1495" s="173"/>
      <c r="BL1495" s="173"/>
      <c r="BM1495" s="173"/>
      <c r="BN1495" s="173"/>
      <c r="BO1495" s="173"/>
      <c r="BP1495" s="173"/>
      <c r="BQ1495" s="173"/>
      <c r="BR1495" s="173"/>
      <c r="BS1495" s="173"/>
      <c r="BT1495" s="173"/>
      <c r="BU1495" s="173"/>
      <c r="BV1495" s="173"/>
    </row>
    <row r="1496" spans="34:74" ht="13.5">
      <c r="AH1496" s="173"/>
      <c r="AI1496" s="173"/>
      <c r="AJ1496" s="173"/>
      <c r="AK1496" s="173"/>
      <c r="AL1496" s="173"/>
      <c r="AM1496" s="173"/>
      <c r="AN1496" s="173"/>
      <c r="AO1496" s="173"/>
      <c r="AP1496" s="173"/>
      <c r="AQ1496" s="173"/>
      <c r="AR1496" s="173"/>
      <c r="AS1496" s="173"/>
      <c r="AT1496" s="173"/>
      <c r="AU1496" s="173"/>
      <c r="AV1496" s="173"/>
      <c r="AW1496" s="173"/>
      <c r="AX1496" s="173"/>
      <c r="AY1496" s="173"/>
      <c r="AZ1496" s="173"/>
      <c r="BA1496" s="173"/>
      <c r="BB1496" s="173"/>
      <c r="BC1496" s="173"/>
      <c r="BD1496" s="173"/>
      <c r="BE1496" s="173"/>
      <c r="BF1496" s="173"/>
      <c r="BG1496" s="173"/>
      <c r="BH1496" s="173"/>
      <c r="BI1496" s="173"/>
      <c r="BJ1496" s="173"/>
      <c r="BK1496" s="173"/>
      <c r="BL1496" s="173"/>
      <c r="BM1496" s="173"/>
      <c r="BN1496" s="173"/>
      <c r="BO1496" s="173"/>
      <c r="BP1496" s="173"/>
      <c r="BQ1496" s="173"/>
      <c r="BR1496" s="173"/>
      <c r="BS1496" s="173"/>
      <c r="BT1496" s="173"/>
      <c r="BU1496" s="173"/>
      <c r="BV1496" s="173"/>
    </row>
    <row r="1497" spans="34:74" ht="13.5">
      <c r="AH1497" s="173"/>
      <c r="AI1497" s="173"/>
      <c r="AJ1497" s="173"/>
      <c r="AK1497" s="173"/>
      <c r="AL1497" s="173"/>
      <c r="AM1497" s="173"/>
      <c r="AN1497" s="173"/>
      <c r="AO1497" s="173"/>
      <c r="AP1497" s="173"/>
      <c r="AQ1497" s="173"/>
      <c r="AR1497" s="173"/>
      <c r="AS1497" s="173"/>
      <c r="AT1497" s="173"/>
      <c r="AU1497" s="173"/>
      <c r="AV1497" s="173"/>
      <c r="AW1497" s="173"/>
      <c r="AX1497" s="173"/>
      <c r="AY1497" s="173"/>
      <c r="AZ1497" s="173"/>
      <c r="BA1497" s="173"/>
      <c r="BB1497" s="173"/>
      <c r="BC1497" s="173"/>
      <c r="BD1497" s="173"/>
      <c r="BE1497" s="173"/>
      <c r="BF1497" s="173"/>
      <c r="BG1497" s="173"/>
      <c r="BH1497" s="173"/>
      <c r="BI1497" s="173"/>
      <c r="BJ1497" s="173"/>
      <c r="BK1497" s="173"/>
      <c r="BL1497" s="173"/>
      <c r="BM1497" s="173"/>
      <c r="BN1497" s="173"/>
      <c r="BO1497" s="173"/>
      <c r="BP1497" s="173"/>
      <c r="BQ1497" s="173"/>
      <c r="BR1497" s="173"/>
      <c r="BS1497" s="173"/>
      <c r="BT1497" s="173"/>
      <c r="BU1497" s="173"/>
      <c r="BV1497" s="173"/>
    </row>
    <row r="1498" spans="34:74" ht="13.5">
      <c r="AH1498" s="173"/>
      <c r="AI1498" s="173"/>
      <c r="AJ1498" s="173"/>
      <c r="AK1498" s="173"/>
      <c r="AL1498" s="173"/>
      <c r="AM1498" s="173"/>
      <c r="AN1498" s="173"/>
      <c r="AO1498" s="173"/>
      <c r="AP1498" s="173"/>
      <c r="AQ1498" s="173"/>
      <c r="AR1498" s="173"/>
      <c r="AS1498" s="173"/>
      <c r="AT1498" s="173"/>
      <c r="AU1498" s="173"/>
      <c r="AV1498" s="173"/>
      <c r="AW1498" s="173"/>
      <c r="AX1498" s="173"/>
      <c r="AY1498" s="173"/>
      <c r="AZ1498" s="173"/>
      <c r="BA1498" s="173"/>
      <c r="BB1498" s="173"/>
      <c r="BC1498" s="173"/>
      <c r="BD1498" s="173"/>
      <c r="BE1498" s="173"/>
      <c r="BF1498" s="173"/>
      <c r="BG1498" s="173"/>
      <c r="BH1498" s="173"/>
      <c r="BI1498" s="173"/>
      <c r="BJ1498" s="173"/>
      <c r="BK1498" s="173"/>
      <c r="BL1498" s="173"/>
      <c r="BM1498" s="173"/>
      <c r="BN1498" s="173"/>
      <c r="BO1498" s="173"/>
      <c r="BP1498" s="173"/>
      <c r="BQ1498" s="173"/>
      <c r="BR1498" s="173"/>
      <c r="BS1498" s="173"/>
      <c r="BT1498" s="173"/>
      <c r="BU1498" s="173"/>
      <c r="BV1498" s="173"/>
    </row>
    <row r="1499" spans="34:74" ht="13.5">
      <c r="AH1499" s="173"/>
      <c r="AI1499" s="173"/>
      <c r="AJ1499" s="173"/>
      <c r="AK1499" s="173"/>
      <c r="AL1499" s="173"/>
      <c r="AM1499" s="173"/>
      <c r="AN1499" s="173"/>
      <c r="AO1499" s="173"/>
      <c r="AP1499" s="173"/>
      <c r="AQ1499" s="173"/>
      <c r="AR1499" s="173"/>
      <c r="AS1499" s="173"/>
      <c r="AT1499" s="173"/>
      <c r="AU1499" s="173"/>
      <c r="AV1499" s="173"/>
      <c r="AW1499" s="173"/>
      <c r="AX1499" s="173"/>
      <c r="AY1499" s="173"/>
      <c r="AZ1499" s="173"/>
      <c r="BA1499" s="173"/>
      <c r="BB1499" s="173"/>
      <c r="BC1499" s="173"/>
      <c r="BD1499" s="173"/>
      <c r="BE1499" s="173"/>
      <c r="BF1499" s="173"/>
      <c r="BG1499" s="173"/>
      <c r="BH1499" s="173"/>
      <c r="BI1499" s="173"/>
      <c r="BJ1499" s="173"/>
      <c r="BK1499" s="173"/>
      <c r="BL1499" s="173"/>
      <c r="BM1499" s="173"/>
      <c r="BN1499" s="173"/>
      <c r="BO1499" s="173"/>
      <c r="BP1499" s="173"/>
      <c r="BQ1499" s="173"/>
      <c r="BR1499" s="173"/>
      <c r="BS1499" s="173"/>
      <c r="BT1499" s="173"/>
      <c r="BU1499" s="173"/>
      <c r="BV1499" s="173"/>
    </row>
    <row r="1500" spans="34:74" ht="13.5">
      <c r="AH1500" s="173"/>
      <c r="AI1500" s="173"/>
      <c r="AJ1500" s="173"/>
      <c r="AK1500" s="173"/>
      <c r="AL1500" s="173"/>
      <c r="AM1500" s="173"/>
      <c r="AN1500" s="173"/>
      <c r="AO1500" s="173"/>
      <c r="AP1500" s="173"/>
      <c r="AQ1500" s="173"/>
      <c r="AR1500" s="173"/>
      <c r="AS1500" s="173"/>
      <c r="AT1500" s="173"/>
      <c r="AU1500" s="173"/>
      <c r="AV1500" s="173"/>
      <c r="AW1500" s="173"/>
      <c r="AX1500" s="173"/>
      <c r="AY1500" s="173"/>
      <c r="AZ1500" s="173"/>
      <c r="BA1500" s="173"/>
      <c r="BB1500" s="173"/>
      <c r="BC1500" s="173"/>
      <c r="BD1500" s="173"/>
      <c r="BE1500" s="173"/>
      <c r="BF1500" s="173"/>
      <c r="BG1500" s="173"/>
      <c r="BH1500" s="173"/>
      <c r="BI1500" s="173"/>
      <c r="BJ1500" s="173"/>
      <c r="BK1500" s="173"/>
      <c r="BL1500" s="173"/>
      <c r="BM1500" s="173"/>
      <c r="BN1500" s="173"/>
      <c r="BO1500" s="173"/>
      <c r="BP1500" s="173"/>
      <c r="BQ1500" s="173"/>
      <c r="BR1500" s="173"/>
      <c r="BS1500" s="173"/>
      <c r="BT1500" s="173"/>
      <c r="BU1500" s="173"/>
      <c r="BV1500" s="173"/>
    </row>
    <row r="1501" spans="34:74" ht="13.5">
      <c r="AH1501" s="173"/>
      <c r="AI1501" s="173"/>
      <c r="AJ1501" s="173"/>
      <c r="AK1501" s="173"/>
      <c r="AL1501" s="173"/>
      <c r="AM1501" s="173"/>
      <c r="AN1501" s="173"/>
      <c r="AO1501" s="173"/>
      <c r="AP1501" s="173"/>
      <c r="AQ1501" s="173"/>
      <c r="AR1501" s="173"/>
      <c r="AS1501" s="173"/>
      <c r="AT1501" s="173"/>
      <c r="AU1501" s="173"/>
      <c r="AV1501" s="173"/>
      <c r="AW1501" s="173"/>
      <c r="AX1501" s="173"/>
      <c r="AY1501" s="173"/>
      <c r="AZ1501" s="173"/>
      <c r="BA1501" s="173"/>
      <c r="BB1501" s="173"/>
      <c r="BC1501" s="173"/>
      <c r="BD1501" s="173"/>
      <c r="BE1501" s="173"/>
      <c r="BF1501" s="173"/>
      <c r="BG1501" s="173"/>
      <c r="BH1501" s="173"/>
      <c r="BI1501" s="173"/>
      <c r="BJ1501" s="173"/>
      <c r="BK1501" s="173"/>
      <c r="BL1501" s="173"/>
      <c r="BM1501" s="173"/>
      <c r="BN1501" s="173"/>
      <c r="BO1501" s="173"/>
      <c r="BP1501" s="173"/>
      <c r="BQ1501" s="173"/>
      <c r="BR1501" s="173"/>
      <c r="BS1501" s="173"/>
      <c r="BT1501" s="173"/>
      <c r="BU1501" s="173"/>
      <c r="BV1501" s="173"/>
    </row>
    <row r="1502" spans="34:74" ht="13.5">
      <c r="AH1502" s="173"/>
      <c r="AI1502" s="173"/>
      <c r="AJ1502" s="173"/>
      <c r="AK1502" s="173"/>
      <c r="AL1502" s="173"/>
      <c r="AM1502" s="173"/>
      <c r="AN1502" s="173"/>
      <c r="AO1502" s="173"/>
      <c r="AP1502" s="173"/>
      <c r="AQ1502" s="173"/>
      <c r="AR1502" s="173"/>
      <c r="AS1502" s="173"/>
      <c r="AT1502" s="173"/>
      <c r="AU1502" s="173"/>
      <c r="AV1502" s="173"/>
      <c r="AW1502" s="173"/>
      <c r="AX1502" s="173"/>
      <c r="AY1502" s="173"/>
      <c r="AZ1502" s="173"/>
      <c r="BA1502" s="173"/>
      <c r="BB1502" s="173"/>
      <c r="BC1502" s="173"/>
      <c r="BD1502" s="173"/>
      <c r="BE1502" s="173"/>
      <c r="BF1502" s="173"/>
      <c r="BG1502" s="173"/>
      <c r="BH1502" s="173"/>
      <c r="BI1502" s="173"/>
      <c r="BJ1502" s="173"/>
      <c r="BK1502" s="173"/>
      <c r="BL1502" s="173"/>
      <c r="BM1502" s="173"/>
      <c r="BN1502" s="173"/>
      <c r="BO1502" s="173"/>
      <c r="BP1502" s="173"/>
      <c r="BQ1502" s="173"/>
      <c r="BR1502" s="173"/>
      <c r="BS1502" s="173"/>
      <c r="BT1502" s="173"/>
      <c r="BU1502" s="173"/>
      <c r="BV1502" s="173"/>
    </row>
    <row r="1503" spans="34:74" ht="13.5">
      <c r="AH1503" s="173"/>
      <c r="AI1503" s="173"/>
      <c r="AJ1503" s="173"/>
      <c r="AK1503" s="173"/>
      <c r="AL1503" s="173"/>
      <c r="AM1503" s="173"/>
      <c r="AN1503" s="173"/>
      <c r="AO1503" s="173"/>
      <c r="AP1503" s="173"/>
      <c r="AQ1503" s="173"/>
      <c r="AR1503" s="173"/>
      <c r="AS1503" s="173"/>
      <c r="AT1503" s="173"/>
      <c r="AU1503" s="173"/>
      <c r="AV1503" s="173"/>
      <c r="AW1503" s="173"/>
      <c r="AX1503" s="173"/>
      <c r="AY1503" s="173"/>
      <c r="AZ1503" s="173"/>
      <c r="BA1503" s="173"/>
      <c r="BB1503" s="173"/>
      <c r="BC1503" s="173"/>
      <c r="BD1503" s="173"/>
      <c r="BE1503" s="173"/>
      <c r="BF1503" s="173"/>
      <c r="BG1503" s="173"/>
      <c r="BH1503" s="173"/>
      <c r="BI1503" s="173"/>
      <c r="BJ1503" s="173"/>
      <c r="BK1503" s="173"/>
      <c r="BL1503" s="173"/>
      <c r="BM1503" s="173"/>
      <c r="BN1503" s="173"/>
      <c r="BO1503" s="173"/>
      <c r="BP1503" s="173"/>
      <c r="BQ1503" s="173"/>
      <c r="BR1503" s="173"/>
      <c r="BS1503" s="173"/>
      <c r="BT1503" s="173"/>
      <c r="BU1503" s="173"/>
      <c r="BV1503" s="173"/>
    </row>
    <row r="1504" spans="34:74" ht="13.5">
      <c r="AH1504" s="173"/>
      <c r="AI1504" s="173"/>
      <c r="AJ1504" s="173"/>
      <c r="AK1504" s="173"/>
      <c r="AL1504" s="173"/>
      <c r="AM1504" s="173"/>
      <c r="AN1504" s="173"/>
      <c r="AO1504" s="173"/>
      <c r="AP1504" s="173"/>
      <c r="AQ1504" s="173"/>
      <c r="AR1504" s="173"/>
      <c r="AS1504" s="173"/>
      <c r="AT1504" s="173"/>
      <c r="AU1504" s="173"/>
      <c r="AV1504" s="173"/>
      <c r="AW1504" s="173"/>
      <c r="AX1504" s="173"/>
      <c r="AY1504" s="173"/>
      <c r="AZ1504" s="173"/>
      <c r="BA1504" s="173"/>
      <c r="BB1504" s="173"/>
      <c r="BC1504" s="173"/>
      <c r="BD1504" s="173"/>
      <c r="BE1504" s="173"/>
      <c r="BF1504" s="173"/>
      <c r="BG1504" s="173"/>
      <c r="BH1504" s="173"/>
      <c r="BI1504" s="173"/>
      <c r="BJ1504" s="173"/>
      <c r="BK1504" s="173"/>
      <c r="BL1504" s="173"/>
      <c r="BM1504" s="173"/>
      <c r="BN1504" s="173"/>
      <c r="BO1504" s="173"/>
      <c r="BP1504" s="173"/>
      <c r="BQ1504" s="173"/>
      <c r="BR1504" s="173"/>
      <c r="BS1504" s="173"/>
      <c r="BT1504" s="173"/>
      <c r="BU1504" s="173"/>
      <c r="BV1504" s="173"/>
    </row>
    <row r="1505" spans="34:74" ht="13.5">
      <c r="AH1505" s="173"/>
      <c r="AI1505" s="173"/>
      <c r="AJ1505" s="173"/>
      <c r="AK1505" s="173"/>
      <c r="AL1505" s="173"/>
      <c r="AM1505" s="173"/>
      <c r="AN1505" s="173"/>
      <c r="AO1505" s="173"/>
      <c r="AP1505" s="173"/>
      <c r="AQ1505" s="173"/>
      <c r="AR1505" s="173"/>
      <c r="AS1505" s="173"/>
      <c r="AT1505" s="173"/>
      <c r="AU1505" s="173"/>
      <c r="AV1505" s="173"/>
      <c r="AW1505" s="173"/>
      <c r="AX1505" s="173"/>
      <c r="AY1505" s="173"/>
      <c r="AZ1505" s="173"/>
      <c r="BA1505" s="173"/>
      <c r="BB1505" s="173"/>
      <c r="BC1505" s="173"/>
      <c r="BD1505" s="173"/>
      <c r="BE1505" s="173"/>
      <c r="BF1505" s="173"/>
      <c r="BG1505" s="173"/>
      <c r="BH1505" s="173"/>
      <c r="BI1505" s="173"/>
      <c r="BJ1505" s="173"/>
      <c r="BK1505" s="173"/>
      <c r="BL1505" s="173"/>
      <c r="BM1505" s="173"/>
      <c r="BN1505" s="173"/>
      <c r="BO1505" s="173"/>
      <c r="BP1505" s="173"/>
      <c r="BQ1505" s="173"/>
      <c r="BR1505" s="173"/>
      <c r="BS1505" s="173"/>
      <c r="BT1505" s="173"/>
      <c r="BU1505" s="173"/>
      <c r="BV1505" s="173"/>
    </row>
    <row r="1506" spans="34:74" ht="13.5">
      <c r="AH1506" s="173"/>
      <c r="AI1506" s="173"/>
      <c r="AJ1506" s="173"/>
      <c r="AK1506" s="173"/>
      <c r="AL1506" s="173"/>
      <c r="AM1506" s="173"/>
      <c r="AN1506" s="173"/>
      <c r="AO1506" s="173"/>
      <c r="AP1506" s="173"/>
      <c r="AQ1506" s="173"/>
      <c r="AR1506" s="173"/>
      <c r="AS1506" s="173"/>
      <c r="AT1506" s="173"/>
      <c r="AU1506" s="173"/>
      <c r="AV1506" s="173"/>
      <c r="AW1506" s="173"/>
      <c r="AX1506" s="173"/>
      <c r="AY1506" s="173"/>
      <c r="AZ1506" s="173"/>
      <c r="BA1506" s="173"/>
      <c r="BB1506" s="173"/>
      <c r="BC1506" s="173"/>
      <c r="BD1506" s="173"/>
      <c r="BE1506" s="173"/>
      <c r="BF1506" s="173"/>
      <c r="BG1506" s="173"/>
      <c r="BH1506" s="173"/>
      <c r="BI1506" s="173"/>
      <c r="BJ1506" s="173"/>
      <c r="BK1506" s="173"/>
      <c r="BL1506" s="173"/>
      <c r="BM1506" s="173"/>
      <c r="BN1506" s="173"/>
      <c r="BO1506" s="173"/>
      <c r="BP1506" s="173"/>
      <c r="BQ1506" s="173"/>
      <c r="BR1506" s="173"/>
      <c r="BS1506" s="173"/>
      <c r="BT1506" s="173"/>
      <c r="BU1506" s="173"/>
      <c r="BV1506" s="173"/>
    </row>
    <row r="1507" spans="34:74" ht="13.5">
      <c r="AH1507" s="173"/>
      <c r="AI1507" s="173"/>
      <c r="AJ1507" s="173"/>
      <c r="AK1507" s="173"/>
      <c r="AL1507" s="173"/>
      <c r="AM1507" s="173"/>
      <c r="AN1507" s="173"/>
      <c r="AO1507" s="173"/>
      <c r="AP1507" s="173"/>
      <c r="AQ1507" s="173"/>
      <c r="AR1507" s="173"/>
      <c r="AS1507" s="173"/>
      <c r="AT1507" s="173"/>
      <c r="AU1507" s="173"/>
      <c r="AV1507" s="173"/>
      <c r="AW1507" s="173"/>
      <c r="AX1507" s="173"/>
      <c r="AY1507" s="173"/>
      <c r="AZ1507" s="173"/>
      <c r="BA1507" s="173"/>
      <c r="BB1507" s="173"/>
      <c r="BC1507" s="173"/>
      <c r="BD1507" s="173"/>
      <c r="BE1507" s="173"/>
      <c r="BF1507" s="173"/>
      <c r="BG1507" s="173"/>
      <c r="BH1507" s="173"/>
      <c r="BI1507" s="173"/>
      <c r="BJ1507" s="173"/>
      <c r="BK1507" s="173"/>
      <c r="BL1507" s="173"/>
      <c r="BM1507" s="173"/>
      <c r="BN1507" s="173"/>
      <c r="BO1507" s="173"/>
      <c r="BP1507" s="173"/>
      <c r="BQ1507" s="173"/>
      <c r="BR1507" s="173"/>
      <c r="BS1507" s="173"/>
      <c r="BT1507" s="173"/>
      <c r="BU1507" s="173"/>
      <c r="BV1507" s="173"/>
    </row>
    <row r="1508" spans="34:74" ht="13.5">
      <c r="AH1508" s="173"/>
      <c r="AI1508" s="173"/>
      <c r="AJ1508" s="173"/>
      <c r="AK1508" s="173"/>
      <c r="AL1508" s="173"/>
      <c r="AM1508" s="173"/>
      <c r="AN1508" s="173"/>
      <c r="AO1508" s="173"/>
      <c r="AP1508" s="173"/>
      <c r="AQ1508" s="173"/>
      <c r="AR1508" s="173"/>
      <c r="AS1508" s="173"/>
      <c r="AT1508" s="173"/>
      <c r="AU1508" s="173"/>
      <c r="AV1508" s="173"/>
      <c r="AW1508" s="173"/>
      <c r="AX1508" s="173"/>
      <c r="AY1508" s="173"/>
      <c r="AZ1508" s="173"/>
      <c r="BA1508" s="173"/>
      <c r="BB1508" s="173"/>
      <c r="BC1508" s="173"/>
      <c r="BD1508" s="173"/>
      <c r="BE1508" s="173"/>
      <c r="BF1508" s="173"/>
      <c r="BG1508" s="173"/>
      <c r="BH1508" s="173"/>
      <c r="BI1508" s="173"/>
      <c r="BJ1508" s="173"/>
      <c r="BK1508" s="173"/>
      <c r="BL1508" s="173"/>
      <c r="BM1508" s="173"/>
      <c r="BN1508" s="173"/>
      <c r="BO1508" s="173"/>
      <c r="BP1508" s="173"/>
      <c r="BQ1508" s="173"/>
      <c r="BR1508" s="173"/>
      <c r="BS1508" s="173"/>
      <c r="BT1508" s="173"/>
      <c r="BU1508" s="173"/>
      <c r="BV1508" s="173"/>
    </row>
    <row r="1509" spans="34:74" ht="13.5">
      <c r="AH1509" s="173"/>
      <c r="AI1509" s="173"/>
      <c r="AJ1509" s="173"/>
      <c r="AK1509" s="173"/>
      <c r="AL1509" s="173"/>
      <c r="AM1509" s="173"/>
      <c r="AN1509" s="173"/>
      <c r="AO1509" s="173"/>
      <c r="AP1509" s="173"/>
      <c r="AQ1509" s="173"/>
      <c r="AR1509" s="173"/>
      <c r="AS1509" s="173"/>
      <c r="AT1509" s="173"/>
      <c r="AU1509" s="173"/>
      <c r="AV1509" s="173"/>
      <c r="AW1509" s="173"/>
      <c r="AX1509" s="173"/>
      <c r="AY1509" s="173"/>
      <c r="AZ1509" s="173"/>
      <c r="BA1509" s="173"/>
      <c r="BB1509" s="173"/>
      <c r="BC1509" s="173"/>
      <c r="BD1509" s="173"/>
      <c r="BE1509" s="173"/>
      <c r="BF1509" s="173"/>
      <c r="BG1509" s="173"/>
      <c r="BH1509" s="173"/>
      <c r="BI1509" s="173"/>
      <c r="BJ1509" s="173"/>
      <c r="BK1509" s="173"/>
      <c r="BL1509" s="173"/>
      <c r="BM1509" s="173"/>
      <c r="BN1509" s="173"/>
      <c r="BO1509" s="173"/>
      <c r="BP1509" s="173"/>
      <c r="BQ1509" s="173"/>
      <c r="BR1509" s="173"/>
      <c r="BS1509" s="173"/>
      <c r="BT1509" s="173"/>
      <c r="BU1509" s="173"/>
      <c r="BV1509" s="173"/>
    </row>
    <row r="1510" spans="34:74" ht="13.5">
      <c r="AH1510" s="173"/>
      <c r="AI1510" s="173"/>
      <c r="AJ1510" s="173"/>
      <c r="AK1510" s="173"/>
      <c r="AL1510" s="173"/>
      <c r="AM1510" s="173"/>
      <c r="AN1510" s="173"/>
      <c r="AO1510" s="173"/>
      <c r="AP1510" s="173"/>
      <c r="AQ1510" s="173"/>
      <c r="AR1510" s="173"/>
      <c r="AS1510" s="173"/>
      <c r="AT1510" s="173"/>
      <c r="AU1510" s="173"/>
      <c r="AV1510" s="173"/>
      <c r="AW1510" s="173"/>
      <c r="AX1510" s="173"/>
      <c r="AY1510" s="173"/>
      <c r="AZ1510" s="173"/>
      <c r="BA1510" s="173"/>
      <c r="BB1510" s="173"/>
      <c r="BC1510" s="173"/>
      <c r="BD1510" s="173"/>
      <c r="BE1510" s="173"/>
      <c r="BF1510" s="173"/>
      <c r="BG1510" s="173"/>
      <c r="BH1510" s="173"/>
      <c r="BI1510" s="173"/>
      <c r="BJ1510" s="173"/>
      <c r="BK1510" s="173"/>
      <c r="BL1510" s="173"/>
      <c r="BM1510" s="173"/>
      <c r="BN1510" s="173"/>
      <c r="BO1510" s="173"/>
      <c r="BP1510" s="173"/>
      <c r="BQ1510" s="173"/>
      <c r="BR1510" s="173"/>
      <c r="BS1510" s="173"/>
      <c r="BT1510" s="173"/>
      <c r="BU1510" s="173"/>
      <c r="BV1510" s="173"/>
    </row>
    <row r="1511" spans="34:74" ht="13.5">
      <c r="AH1511" s="173"/>
      <c r="AI1511" s="173"/>
      <c r="AJ1511" s="173"/>
      <c r="AK1511" s="173"/>
      <c r="AL1511" s="173"/>
      <c r="AM1511" s="173"/>
      <c r="AN1511" s="173"/>
      <c r="AO1511" s="173"/>
      <c r="AP1511" s="173"/>
      <c r="AQ1511" s="173"/>
      <c r="AR1511" s="173"/>
      <c r="AS1511" s="173"/>
      <c r="AT1511" s="173"/>
      <c r="AU1511" s="173"/>
      <c r="AV1511" s="173"/>
      <c r="AW1511" s="173"/>
      <c r="AX1511" s="173"/>
      <c r="AY1511" s="173"/>
      <c r="AZ1511" s="173"/>
      <c r="BA1511" s="173"/>
      <c r="BB1511" s="173"/>
      <c r="BC1511" s="173"/>
      <c r="BD1511" s="173"/>
      <c r="BE1511" s="173"/>
      <c r="BF1511" s="173"/>
      <c r="BG1511" s="173"/>
      <c r="BH1511" s="173"/>
      <c r="BI1511" s="173"/>
      <c r="BJ1511" s="173"/>
      <c r="BK1511" s="173"/>
      <c r="BL1511" s="173"/>
      <c r="BM1511" s="173"/>
      <c r="BN1511" s="173"/>
      <c r="BO1511" s="173"/>
      <c r="BP1511" s="173"/>
      <c r="BQ1511" s="173"/>
      <c r="BR1511" s="173"/>
      <c r="BS1511" s="173"/>
      <c r="BT1511" s="173"/>
      <c r="BU1511" s="173"/>
      <c r="BV1511" s="173"/>
    </row>
    <row r="1512" spans="34:74" ht="13.5">
      <c r="AH1512" s="173"/>
      <c r="AI1512" s="173"/>
      <c r="AJ1512" s="173"/>
      <c r="AK1512" s="173"/>
      <c r="AL1512" s="173"/>
      <c r="AM1512" s="173"/>
      <c r="AN1512" s="173"/>
      <c r="AO1512" s="173"/>
      <c r="AP1512" s="173"/>
      <c r="AQ1512" s="173"/>
      <c r="AR1512" s="173"/>
      <c r="AS1512" s="173"/>
      <c r="AT1512" s="173"/>
      <c r="AU1512" s="173"/>
      <c r="AV1512" s="173"/>
      <c r="AW1512" s="173"/>
      <c r="AX1512" s="173"/>
      <c r="AY1512" s="173"/>
      <c r="AZ1512" s="173"/>
      <c r="BA1512" s="173"/>
      <c r="BB1512" s="173"/>
      <c r="BC1512" s="173"/>
      <c r="BD1512" s="173"/>
      <c r="BE1512" s="173"/>
      <c r="BF1512" s="173"/>
      <c r="BG1512" s="173"/>
      <c r="BH1512" s="173"/>
      <c r="BI1512" s="173"/>
      <c r="BJ1512" s="173"/>
      <c r="BK1512" s="173"/>
      <c r="BL1512" s="173"/>
      <c r="BM1512" s="173"/>
      <c r="BN1512" s="173"/>
      <c r="BO1512" s="173"/>
      <c r="BP1512" s="173"/>
      <c r="BQ1512" s="173"/>
      <c r="BR1512" s="173"/>
      <c r="BS1512" s="173"/>
      <c r="BT1512" s="173"/>
      <c r="BU1512" s="173"/>
      <c r="BV1512" s="173"/>
    </row>
    <row r="1513" spans="34:74" ht="13.5">
      <c r="AH1513" s="173"/>
      <c r="AI1513" s="173"/>
      <c r="AJ1513" s="173"/>
      <c r="AK1513" s="173"/>
      <c r="AL1513" s="173"/>
      <c r="AM1513" s="173"/>
      <c r="AN1513" s="173"/>
      <c r="AO1513" s="173"/>
      <c r="AP1513" s="173"/>
      <c r="AQ1513" s="173"/>
      <c r="AR1513" s="173"/>
      <c r="AS1513" s="173"/>
      <c r="AT1513" s="173"/>
      <c r="AU1513" s="173"/>
      <c r="AV1513" s="173"/>
      <c r="AW1513" s="173"/>
      <c r="AX1513" s="173"/>
      <c r="AY1513" s="173"/>
      <c r="AZ1513" s="173"/>
      <c r="BA1513" s="173"/>
      <c r="BB1513" s="173"/>
      <c r="BC1513" s="173"/>
      <c r="BD1513" s="173"/>
      <c r="BE1513" s="173"/>
      <c r="BF1513" s="173"/>
      <c r="BG1513" s="173"/>
      <c r="BH1513" s="173"/>
      <c r="BI1513" s="173"/>
      <c r="BJ1513" s="173"/>
      <c r="BK1513" s="173"/>
      <c r="BL1513" s="173"/>
      <c r="BM1513" s="173"/>
      <c r="BN1513" s="173"/>
      <c r="BO1513" s="173"/>
      <c r="BP1513" s="173"/>
      <c r="BQ1513" s="173"/>
      <c r="BR1513" s="173"/>
      <c r="BS1513" s="173"/>
      <c r="BT1513" s="173"/>
      <c r="BU1513" s="173"/>
      <c r="BV1513" s="173"/>
    </row>
    <row r="1514" spans="34:74" ht="13.5">
      <c r="AH1514" s="173"/>
      <c r="AI1514" s="173"/>
      <c r="AJ1514" s="173"/>
      <c r="AK1514" s="173"/>
      <c r="AL1514" s="173"/>
      <c r="AM1514" s="173"/>
      <c r="AN1514" s="173"/>
      <c r="AO1514" s="173"/>
      <c r="AP1514" s="173"/>
      <c r="AQ1514" s="173"/>
      <c r="AR1514" s="173"/>
      <c r="AS1514" s="173"/>
      <c r="AT1514" s="173"/>
      <c r="AU1514" s="173"/>
      <c r="AV1514" s="173"/>
      <c r="AW1514" s="173"/>
      <c r="AX1514" s="173"/>
      <c r="AY1514" s="173"/>
      <c r="AZ1514" s="173"/>
      <c r="BA1514" s="173"/>
      <c r="BB1514" s="173"/>
      <c r="BC1514" s="173"/>
      <c r="BD1514" s="173"/>
      <c r="BE1514" s="173"/>
      <c r="BF1514" s="173"/>
      <c r="BG1514" s="173"/>
      <c r="BH1514" s="173"/>
      <c r="BI1514" s="173"/>
      <c r="BJ1514" s="173"/>
      <c r="BK1514" s="173"/>
      <c r="BL1514" s="173"/>
      <c r="BM1514" s="173"/>
      <c r="BN1514" s="173"/>
      <c r="BO1514" s="173"/>
      <c r="BP1514" s="173"/>
      <c r="BQ1514" s="173"/>
      <c r="BR1514" s="173"/>
      <c r="BS1514" s="173"/>
      <c r="BT1514" s="173"/>
      <c r="BU1514" s="173"/>
      <c r="BV1514" s="173"/>
    </row>
    <row r="1515" spans="34:74" ht="13.5">
      <c r="AH1515" s="173"/>
      <c r="AI1515" s="173"/>
      <c r="AJ1515" s="173"/>
      <c r="AK1515" s="173"/>
      <c r="AL1515" s="173"/>
      <c r="AM1515" s="173"/>
      <c r="AN1515" s="173"/>
      <c r="AO1515" s="173"/>
      <c r="AP1515" s="173"/>
      <c r="AQ1515" s="173"/>
      <c r="AR1515" s="173"/>
      <c r="AS1515" s="173"/>
      <c r="AT1515" s="173"/>
      <c r="AU1515" s="173"/>
      <c r="AV1515" s="173"/>
      <c r="AW1515" s="173"/>
      <c r="AX1515" s="173"/>
      <c r="AY1515" s="173"/>
      <c r="AZ1515" s="173"/>
      <c r="BA1515" s="173"/>
      <c r="BB1515" s="173"/>
      <c r="BC1515" s="173"/>
      <c r="BD1515" s="173"/>
      <c r="BE1515" s="173"/>
      <c r="BF1515" s="173"/>
      <c r="BG1515" s="173"/>
      <c r="BH1515" s="173"/>
      <c r="BI1515" s="173"/>
      <c r="BJ1515" s="173"/>
      <c r="BK1515" s="173"/>
      <c r="BL1515" s="173"/>
      <c r="BM1515" s="173"/>
      <c r="BN1515" s="173"/>
      <c r="BO1515" s="173"/>
      <c r="BP1515" s="173"/>
      <c r="BQ1515" s="173"/>
      <c r="BR1515" s="173"/>
      <c r="BS1515" s="173"/>
      <c r="BT1515" s="173"/>
      <c r="BU1515" s="173"/>
      <c r="BV1515" s="173"/>
    </row>
    <row r="1516" spans="34:74" ht="13.5">
      <c r="AH1516" s="173"/>
      <c r="AI1516" s="173"/>
      <c r="AJ1516" s="173"/>
      <c r="AK1516" s="173"/>
      <c r="AL1516" s="173"/>
      <c r="AM1516" s="173"/>
      <c r="AN1516" s="173"/>
      <c r="AO1516" s="173"/>
      <c r="AP1516" s="173"/>
      <c r="AQ1516" s="173"/>
      <c r="AR1516" s="173"/>
      <c r="AS1516" s="173"/>
      <c r="AT1516" s="173"/>
      <c r="AU1516" s="173"/>
      <c r="AV1516" s="173"/>
      <c r="AW1516" s="173"/>
      <c r="AX1516" s="173"/>
      <c r="AY1516" s="173"/>
      <c r="AZ1516" s="173"/>
      <c r="BA1516" s="173"/>
      <c r="BB1516" s="173"/>
      <c r="BC1516" s="173"/>
      <c r="BD1516" s="173"/>
      <c r="BE1516" s="173"/>
      <c r="BF1516" s="173"/>
      <c r="BG1516" s="173"/>
      <c r="BH1516" s="173"/>
      <c r="BI1516" s="173"/>
      <c r="BJ1516" s="173"/>
      <c r="BK1516" s="173"/>
      <c r="BL1516" s="173"/>
      <c r="BM1516" s="173"/>
      <c r="BN1516" s="173"/>
      <c r="BO1516" s="173"/>
      <c r="BP1516" s="173"/>
      <c r="BQ1516" s="173"/>
      <c r="BR1516" s="173"/>
      <c r="BS1516" s="173"/>
      <c r="BT1516" s="173"/>
      <c r="BU1516" s="173"/>
      <c r="BV1516" s="173"/>
    </row>
    <row r="1517" spans="34:74" ht="13.5">
      <c r="AH1517" s="173"/>
      <c r="AI1517" s="173"/>
      <c r="AJ1517" s="173"/>
      <c r="AK1517" s="173"/>
      <c r="AL1517" s="173"/>
      <c r="AM1517" s="173"/>
      <c r="AN1517" s="173"/>
      <c r="AO1517" s="173"/>
      <c r="AP1517" s="173"/>
      <c r="AQ1517" s="173"/>
      <c r="AR1517" s="173"/>
      <c r="AS1517" s="173"/>
      <c r="AT1517" s="173"/>
      <c r="AU1517" s="173"/>
      <c r="AV1517" s="173"/>
      <c r="AW1517" s="173"/>
      <c r="AX1517" s="173"/>
      <c r="AY1517" s="173"/>
      <c r="AZ1517" s="173"/>
      <c r="BA1517" s="173"/>
      <c r="BB1517" s="173"/>
      <c r="BC1517" s="173"/>
      <c r="BD1517" s="173"/>
      <c r="BE1517" s="173"/>
      <c r="BF1517" s="173"/>
      <c r="BG1517" s="173"/>
      <c r="BH1517" s="173"/>
      <c r="BI1517" s="173"/>
      <c r="BJ1517" s="173"/>
      <c r="BK1517" s="173"/>
      <c r="BL1517" s="173"/>
      <c r="BM1517" s="173"/>
      <c r="BN1517" s="173"/>
      <c r="BO1517" s="173"/>
      <c r="BP1517" s="173"/>
      <c r="BQ1517" s="173"/>
      <c r="BR1517" s="173"/>
      <c r="BS1517" s="173"/>
      <c r="BT1517" s="173"/>
      <c r="BU1517" s="173"/>
      <c r="BV1517" s="173"/>
    </row>
    <row r="1518" spans="34:74" ht="13.5">
      <c r="AH1518" s="173"/>
      <c r="AI1518" s="173"/>
      <c r="AJ1518" s="173"/>
      <c r="AK1518" s="173"/>
      <c r="AL1518" s="173"/>
      <c r="AM1518" s="173"/>
      <c r="AN1518" s="173"/>
      <c r="AO1518" s="173"/>
      <c r="AP1518" s="173"/>
      <c r="AQ1518" s="173"/>
      <c r="AR1518" s="173"/>
      <c r="AS1518" s="173"/>
      <c r="AT1518" s="173"/>
      <c r="AU1518" s="173"/>
      <c r="AV1518" s="173"/>
      <c r="AW1518" s="173"/>
      <c r="AX1518" s="173"/>
      <c r="AY1518" s="173"/>
      <c r="AZ1518" s="173"/>
      <c r="BA1518" s="173"/>
      <c r="BB1518" s="173"/>
      <c r="BC1518" s="173"/>
      <c r="BD1518" s="173"/>
      <c r="BE1518" s="173"/>
      <c r="BF1518" s="173"/>
      <c r="BG1518" s="173"/>
      <c r="BH1518" s="173"/>
      <c r="BI1518" s="173"/>
      <c r="BJ1518" s="173"/>
      <c r="BK1518" s="173"/>
      <c r="BL1518" s="173"/>
      <c r="BM1518" s="173"/>
      <c r="BN1518" s="173"/>
      <c r="BO1518" s="173"/>
      <c r="BP1518" s="173"/>
      <c r="BQ1518" s="173"/>
      <c r="BR1518" s="173"/>
      <c r="BS1518" s="173"/>
      <c r="BT1518" s="173"/>
      <c r="BU1518" s="173"/>
      <c r="BV1518" s="173"/>
    </row>
    <row r="1519" spans="34:74" ht="13.5">
      <c r="AH1519" s="173"/>
      <c r="AI1519" s="173"/>
      <c r="AJ1519" s="173"/>
      <c r="AK1519" s="173"/>
      <c r="AL1519" s="173"/>
      <c r="AM1519" s="173"/>
      <c r="AN1519" s="173"/>
      <c r="AO1519" s="173"/>
      <c r="AP1519" s="173"/>
      <c r="AQ1519" s="173"/>
      <c r="AR1519" s="173"/>
      <c r="AS1519" s="173"/>
      <c r="AT1519" s="173"/>
      <c r="AU1519" s="173"/>
      <c r="AV1519" s="173"/>
      <c r="AW1519" s="173"/>
      <c r="AX1519" s="173"/>
      <c r="AY1519" s="173"/>
      <c r="AZ1519" s="173"/>
      <c r="BA1519" s="173"/>
      <c r="BB1519" s="173"/>
      <c r="BC1519" s="173"/>
      <c r="BD1519" s="173"/>
      <c r="BE1519" s="173"/>
      <c r="BF1519" s="173"/>
      <c r="BG1519" s="173"/>
      <c r="BH1519" s="173"/>
      <c r="BI1519" s="173"/>
      <c r="BJ1519" s="173"/>
      <c r="BK1519" s="173"/>
      <c r="BL1519" s="173"/>
      <c r="BM1519" s="173"/>
      <c r="BN1519" s="173"/>
      <c r="BO1519" s="173"/>
      <c r="BP1519" s="173"/>
      <c r="BQ1519" s="173"/>
      <c r="BR1519" s="173"/>
      <c r="BS1519" s="173"/>
      <c r="BT1519" s="173"/>
      <c r="BU1519" s="173"/>
      <c r="BV1519" s="173"/>
    </row>
    <row r="1520" spans="34:74" ht="13.5">
      <c r="AH1520" s="173"/>
      <c r="AI1520" s="173"/>
      <c r="AJ1520" s="173"/>
      <c r="AK1520" s="173"/>
      <c r="AL1520" s="173"/>
      <c r="AM1520" s="173"/>
      <c r="AN1520" s="173"/>
      <c r="AO1520" s="173"/>
      <c r="AP1520" s="173"/>
      <c r="AQ1520" s="173"/>
      <c r="AR1520" s="173"/>
      <c r="AS1520" s="173"/>
      <c r="AT1520" s="173"/>
      <c r="AU1520" s="173"/>
      <c r="AV1520" s="173"/>
      <c r="AW1520" s="173"/>
      <c r="AX1520" s="173"/>
      <c r="AY1520" s="173"/>
      <c r="AZ1520" s="173"/>
      <c r="BA1520" s="173"/>
      <c r="BB1520" s="173"/>
      <c r="BC1520" s="173"/>
      <c r="BD1520" s="173"/>
      <c r="BE1520" s="173"/>
      <c r="BF1520" s="173"/>
      <c r="BG1520" s="173"/>
      <c r="BH1520" s="173"/>
      <c r="BI1520" s="173"/>
      <c r="BJ1520" s="173"/>
      <c r="BK1520" s="173"/>
      <c r="BL1520" s="173"/>
      <c r="BM1520" s="173"/>
      <c r="BN1520" s="173"/>
      <c r="BO1520" s="173"/>
      <c r="BP1520" s="173"/>
      <c r="BQ1520" s="173"/>
      <c r="BR1520" s="173"/>
      <c r="BS1520" s="173"/>
      <c r="BT1520" s="173"/>
      <c r="BU1520" s="173"/>
      <c r="BV1520" s="173"/>
    </row>
    <row r="1521" spans="34:74" ht="13.5">
      <c r="AH1521" s="173"/>
      <c r="AI1521" s="173"/>
      <c r="AJ1521" s="173"/>
      <c r="AK1521" s="173"/>
      <c r="AL1521" s="173"/>
      <c r="AM1521" s="173"/>
      <c r="AN1521" s="173"/>
      <c r="AO1521" s="173"/>
      <c r="AP1521" s="173"/>
      <c r="AQ1521" s="173"/>
      <c r="AR1521" s="173"/>
      <c r="AS1521" s="173"/>
      <c r="AT1521" s="173"/>
      <c r="AU1521" s="173"/>
      <c r="AV1521" s="173"/>
      <c r="AW1521" s="173"/>
      <c r="AX1521" s="173"/>
      <c r="AY1521" s="173"/>
      <c r="AZ1521" s="173"/>
      <c r="BA1521" s="173"/>
      <c r="BB1521" s="173"/>
      <c r="BC1521" s="173"/>
      <c r="BD1521" s="173"/>
      <c r="BE1521" s="173"/>
      <c r="BF1521" s="173"/>
      <c r="BG1521" s="173"/>
      <c r="BH1521" s="173"/>
      <c r="BI1521" s="173"/>
      <c r="BJ1521" s="173"/>
      <c r="BK1521" s="173"/>
      <c r="BL1521" s="173"/>
      <c r="BM1521" s="173"/>
      <c r="BN1521" s="173"/>
      <c r="BO1521" s="173"/>
      <c r="BP1521" s="173"/>
      <c r="BQ1521" s="173"/>
      <c r="BR1521" s="173"/>
      <c r="BS1521" s="173"/>
      <c r="BT1521" s="173"/>
      <c r="BU1521" s="173"/>
      <c r="BV1521" s="173"/>
    </row>
    <row r="1522" spans="34:74" ht="13.5">
      <c r="AH1522" s="173"/>
      <c r="AI1522" s="173"/>
      <c r="AJ1522" s="173"/>
      <c r="AK1522" s="173"/>
      <c r="AL1522" s="173"/>
      <c r="AM1522" s="173"/>
      <c r="AN1522" s="173"/>
      <c r="AO1522" s="173"/>
      <c r="AP1522" s="173"/>
      <c r="AQ1522" s="173"/>
      <c r="AR1522" s="173"/>
      <c r="AS1522" s="173"/>
      <c r="AT1522" s="173"/>
      <c r="AU1522" s="173"/>
      <c r="AV1522" s="173"/>
      <c r="AW1522" s="173"/>
      <c r="AX1522" s="173"/>
      <c r="AY1522" s="173"/>
      <c r="AZ1522" s="173"/>
      <c r="BA1522" s="173"/>
      <c r="BB1522" s="173"/>
      <c r="BC1522" s="173"/>
      <c r="BD1522" s="173"/>
      <c r="BE1522" s="173"/>
      <c r="BF1522" s="173"/>
      <c r="BG1522" s="173"/>
      <c r="BH1522" s="173"/>
      <c r="BI1522" s="173"/>
      <c r="BJ1522" s="173"/>
      <c r="BK1522" s="173"/>
      <c r="BL1522" s="173"/>
      <c r="BM1522" s="173"/>
      <c r="BN1522" s="173"/>
      <c r="BO1522" s="173"/>
      <c r="BP1522" s="173"/>
      <c r="BQ1522" s="173"/>
      <c r="BR1522" s="173"/>
      <c r="BS1522" s="173"/>
      <c r="BT1522" s="173"/>
      <c r="BU1522" s="173"/>
      <c r="BV1522" s="173"/>
    </row>
    <row r="1523" spans="34:74" ht="13.5">
      <c r="AH1523" s="173"/>
      <c r="AI1523" s="173"/>
      <c r="AJ1523" s="173"/>
      <c r="AK1523" s="173"/>
      <c r="AL1523" s="173"/>
      <c r="AM1523" s="173"/>
      <c r="AN1523" s="173"/>
      <c r="AO1523" s="173"/>
      <c r="AP1523" s="173"/>
      <c r="AQ1523" s="173"/>
      <c r="AR1523" s="173"/>
      <c r="AS1523" s="173"/>
      <c r="AT1523" s="173"/>
      <c r="AU1523" s="173"/>
      <c r="AV1523" s="173"/>
      <c r="AW1523" s="173"/>
      <c r="AX1523" s="173"/>
      <c r="AY1523" s="173"/>
      <c r="AZ1523" s="173"/>
      <c r="BA1523" s="173"/>
      <c r="BB1523" s="173"/>
      <c r="BC1523" s="173"/>
      <c r="BD1523" s="173"/>
      <c r="BE1523" s="173"/>
      <c r="BF1523" s="173"/>
      <c r="BG1523" s="173"/>
      <c r="BH1523" s="173"/>
      <c r="BI1523" s="173"/>
      <c r="BJ1523" s="173"/>
      <c r="BK1523" s="173"/>
      <c r="BL1523" s="173"/>
      <c r="BM1523" s="173"/>
      <c r="BN1523" s="173"/>
      <c r="BO1523" s="173"/>
      <c r="BP1523" s="173"/>
      <c r="BQ1523" s="173"/>
      <c r="BR1523" s="173"/>
      <c r="BS1523" s="173"/>
      <c r="BT1523" s="173"/>
      <c r="BU1523" s="173"/>
      <c r="BV1523" s="173"/>
    </row>
    <row r="1524" spans="34:74" ht="13.5">
      <c r="AH1524" s="173"/>
      <c r="AI1524" s="173"/>
      <c r="AJ1524" s="173"/>
      <c r="AK1524" s="173"/>
      <c r="AL1524" s="173"/>
      <c r="AM1524" s="173"/>
      <c r="AN1524" s="173"/>
      <c r="AO1524" s="173"/>
      <c r="AP1524" s="173"/>
      <c r="AQ1524" s="173"/>
      <c r="AR1524" s="173"/>
      <c r="AS1524" s="173"/>
      <c r="AT1524" s="173"/>
      <c r="AU1524" s="173"/>
      <c r="AV1524" s="173"/>
      <c r="AW1524" s="173"/>
      <c r="AX1524" s="173"/>
      <c r="AY1524" s="173"/>
      <c r="AZ1524" s="173"/>
      <c r="BA1524" s="173"/>
      <c r="BB1524" s="173"/>
      <c r="BC1524" s="173"/>
      <c r="BD1524" s="173"/>
      <c r="BE1524" s="173"/>
      <c r="BF1524" s="173"/>
      <c r="BG1524" s="173"/>
      <c r="BH1524" s="173"/>
      <c r="BI1524" s="173"/>
      <c r="BJ1524" s="173"/>
      <c r="BK1524" s="173"/>
      <c r="BL1524" s="173"/>
      <c r="BM1524" s="173"/>
      <c r="BN1524" s="173"/>
      <c r="BO1524" s="173"/>
      <c r="BP1524" s="173"/>
      <c r="BQ1524" s="173"/>
      <c r="BR1524" s="173"/>
      <c r="BS1524" s="173"/>
      <c r="BT1524" s="173"/>
      <c r="BU1524" s="173"/>
      <c r="BV1524" s="173"/>
    </row>
    <row r="1525" spans="34:74" ht="13.5">
      <c r="AH1525" s="173"/>
      <c r="AI1525" s="173"/>
      <c r="AJ1525" s="173"/>
      <c r="AK1525" s="173"/>
      <c r="AL1525" s="173"/>
      <c r="AM1525" s="173"/>
      <c r="AN1525" s="173"/>
      <c r="AO1525" s="173"/>
      <c r="AP1525" s="173"/>
      <c r="AQ1525" s="173"/>
      <c r="AR1525" s="173"/>
      <c r="AS1525" s="173"/>
      <c r="AT1525" s="173"/>
      <c r="AU1525" s="173"/>
      <c r="AV1525" s="173"/>
      <c r="AW1525" s="173"/>
      <c r="AX1525" s="173"/>
      <c r="AY1525" s="173"/>
      <c r="AZ1525" s="173"/>
      <c r="BA1525" s="173"/>
      <c r="BB1525" s="173"/>
      <c r="BC1525" s="173"/>
      <c r="BD1525" s="173"/>
      <c r="BE1525" s="173"/>
      <c r="BF1525" s="173"/>
      <c r="BG1525" s="173"/>
      <c r="BH1525" s="173"/>
      <c r="BI1525" s="173"/>
      <c r="BJ1525" s="173"/>
      <c r="BK1525" s="173"/>
      <c r="BL1525" s="173"/>
      <c r="BM1525" s="173"/>
      <c r="BN1525" s="173"/>
      <c r="BO1525" s="173"/>
      <c r="BP1525" s="173"/>
      <c r="BQ1525" s="173"/>
      <c r="BR1525" s="173"/>
      <c r="BS1525" s="173"/>
      <c r="BT1525" s="173"/>
      <c r="BU1525" s="173"/>
      <c r="BV1525" s="173"/>
    </row>
    <row r="1526" spans="34:74" ht="13.5">
      <c r="AH1526" s="173"/>
      <c r="AI1526" s="173"/>
      <c r="AJ1526" s="173"/>
      <c r="AK1526" s="173"/>
      <c r="AL1526" s="173"/>
      <c r="AM1526" s="173"/>
      <c r="AN1526" s="173"/>
      <c r="AO1526" s="173"/>
      <c r="AP1526" s="173"/>
      <c r="AQ1526" s="173"/>
      <c r="AR1526" s="173"/>
      <c r="AS1526" s="173"/>
      <c r="AT1526" s="173"/>
      <c r="AU1526" s="173"/>
      <c r="AV1526" s="173"/>
      <c r="AW1526" s="173"/>
      <c r="AX1526" s="173"/>
      <c r="AY1526" s="173"/>
      <c r="AZ1526" s="173"/>
      <c r="BA1526" s="173"/>
      <c r="BB1526" s="173"/>
      <c r="BC1526" s="173"/>
      <c r="BD1526" s="173"/>
      <c r="BE1526" s="173"/>
      <c r="BF1526" s="173"/>
      <c r="BG1526" s="173"/>
      <c r="BH1526" s="173"/>
      <c r="BI1526" s="173"/>
      <c r="BJ1526" s="173"/>
      <c r="BK1526" s="173"/>
      <c r="BL1526" s="173"/>
      <c r="BM1526" s="173"/>
      <c r="BN1526" s="173"/>
      <c r="BO1526" s="173"/>
      <c r="BP1526" s="173"/>
      <c r="BQ1526" s="173"/>
      <c r="BR1526" s="173"/>
      <c r="BS1526" s="173"/>
      <c r="BT1526" s="173"/>
      <c r="BU1526" s="173"/>
      <c r="BV1526" s="173"/>
    </row>
    <row r="1527" spans="34:74" ht="13.5">
      <c r="AH1527" s="173"/>
      <c r="AI1527" s="173"/>
      <c r="AJ1527" s="173"/>
      <c r="AK1527" s="173"/>
      <c r="AL1527" s="173"/>
      <c r="AM1527" s="173"/>
      <c r="AN1527" s="173"/>
      <c r="AO1527" s="173"/>
      <c r="AP1527" s="173"/>
      <c r="AQ1527" s="173"/>
      <c r="AR1527" s="173"/>
      <c r="AS1527" s="173"/>
      <c r="AT1527" s="173"/>
      <c r="AU1527" s="173"/>
      <c r="AV1527" s="173"/>
      <c r="AW1527" s="173"/>
      <c r="AX1527" s="173"/>
      <c r="AY1527" s="173"/>
      <c r="AZ1527" s="173"/>
      <c r="BA1527" s="173"/>
      <c r="BB1527" s="173"/>
      <c r="BC1527" s="173"/>
      <c r="BD1527" s="173"/>
      <c r="BE1527" s="173"/>
      <c r="BF1527" s="173"/>
      <c r="BG1527" s="173"/>
      <c r="BH1527" s="173"/>
      <c r="BI1527" s="173"/>
      <c r="BJ1527" s="173"/>
      <c r="BK1527" s="173"/>
      <c r="BL1527" s="173"/>
      <c r="BM1527" s="173"/>
      <c r="BN1527" s="173"/>
      <c r="BO1527" s="173"/>
      <c r="BP1527" s="173"/>
      <c r="BQ1527" s="173"/>
      <c r="BR1527" s="173"/>
      <c r="BS1527" s="173"/>
      <c r="BT1527" s="173"/>
      <c r="BU1527" s="173"/>
      <c r="BV1527" s="173"/>
    </row>
    <row r="1528" spans="34:74" ht="13.5">
      <c r="AH1528" s="173"/>
      <c r="AI1528" s="173"/>
      <c r="AJ1528" s="173"/>
      <c r="AK1528" s="173"/>
      <c r="AL1528" s="173"/>
      <c r="AM1528" s="173"/>
      <c r="AN1528" s="173"/>
      <c r="AO1528" s="173"/>
      <c r="AP1528" s="173"/>
      <c r="AQ1528" s="173"/>
      <c r="AR1528" s="173"/>
      <c r="AS1528" s="173"/>
      <c r="AT1528" s="173"/>
      <c r="AU1528" s="173"/>
      <c r="AV1528" s="173"/>
      <c r="AW1528" s="173"/>
      <c r="AX1528" s="173"/>
      <c r="AY1528" s="173"/>
      <c r="AZ1528" s="173"/>
      <c r="BA1528" s="173"/>
      <c r="BB1528" s="173"/>
      <c r="BC1528" s="173"/>
      <c r="BD1528" s="173"/>
      <c r="BE1528" s="173"/>
      <c r="BF1528" s="173"/>
      <c r="BG1528" s="173"/>
      <c r="BH1528" s="173"/>
      <c r="BI1528" s="173"/>
      <c r="BJ1528" s="173"/>
      <c r="BK1528" s="173"/>
      <c r="BL1528" s="173"/>
      <c r="BM1528" s="173"/>
      <c r="BN1528" s="173"/>
      <c r="BO1528" s="173"/>
      <c r="BP1528" s="173"/>
      <c r="BQ1528" s="173"/>
      <c r="BR1528" s="173"/>
      <c r="BS1528" s="173"/>
      <c r="BT1528" s="173"/>
      <c r="BU1528" s="173"/>
      <c r="BV1528" s="173"/>
    </row>
    <row r="1529" spans="34:74" ht="13.5">
      <c r="AH1529" s="173"/>
      <c r="AI1529" s="173"/>
      <c r="AJ1529" s="173"/>
      <c r="AK1529" s="173"/>
      <c r="AL1529" s="173"/>
      <c r="AM1529" s="173"/>
      <c r="AN1529" s="173"/>
      <c r="AO1529" s="173"/>
      <c r="AP1529" s="173"/>
      <c r="AQ1529" s="173"/>
      <c r="AR1529" s="173"/>
      <c r="AS1529" s="173"/>
      <c r="AT1529" s="173"/>
      <c r="AU1529" s="173"/>
      <c r="AV1529" s="173"/>
      <c r="AW1529" s="173"/>
      <c r="AX1529" s="173"/>
      <c r="AY1529" s="173"/>
      <c r="AZ1529" s="173"/>
      <c r="BA1529" s="173"/>
      <c r="BB1529" s="173"/>
      <c r="BC1529" s="173"/>
      <c r="BD1529" s="173"/>
      <c r="BE1529" s="173"/>
      <c r="BF1529" s="173"/>
      <c r="BG1529" s="173"/>
      <c r="BH1529" s="173"/>
      <c r="BI1529" s="173"/>
      <c r="BJ1529" s="173"/>
      <c r="BK1529" s="173"/>
      <c r="BL1529" s="173"/>
      <c r="BM1529" s="173"/>
      <c r="BN1529" s="173"/>
      <c r="BO1529" s="173"/>
      <c r="BP1529" s="173"/>
      <c r="BQ1529" s="173"/>
      <c r="BR1529" s="173"/>
      <c r="BS1529" s="173"/>
      <c r="BT1529" s="173"/>
      <c r="BU1529" s="173"/>
      <c r="BV1529" s="173"/>
    </row>
    <row r="1530" spans="34:74" ht="13.5">
      <c r="AH1530" s="173"/>
      <c r="AI1530" s="173"/>
      <c r="AJ1530" s="173"/>
      <c r="AK1530" s="173"/>
      <c r="AL1530" s="173"/>
      <c r="AM1530" s="173"/>
      <c r="AN1530" s="173"/>
      <c r="AO1530" s="173"/>
      <c r="AP1530" s="173"/>
      <c r="AQ1530" s="173"/>
      <c r="AR1530" s="173"/>
      <c r="AS1530" s="173"/>
      <c r="AT1530" s="173"/>
      <c r="AU1530" s="173"/>
      <c r="AV1530" s="173"/>
      <c r="AW1530" s="173"/>
      <c r="AX1530" s="173"/>
      <c r="AY1530" s="173"/>
      <c r="AZ1530" s="173"/>
      <c r="BA1530" s="173"/>
      <c r="BB1530" s="173"/>
      <c r="BC1530" s="173"/>
      <c r="BD1530" s="173"/>
      <c r="BE1530" s="173"/>
      <c r="BF1530" s="173"/>
      <c r="BG1530" s="173"/>
      <c r="BH1530" s="173"/>
      <c r="BI1530" s="173"/>
      <c r="BJ1530" s="173"/>
      <c r="BK1530" s="173"/>
      <c r="BL1530" s="173"/>
      <c r="BM1530" s="173"/>
      <c r="BN1530" s="173"/>
      <c r="BO1530" s="173"/>
      <c r="BP1530" s="173"/>
      <c r="BQ1530" s="173"/>
      <c r="BR1530" s="173"/>
      <c r="BS1530" s="173"/>
      <c r="BT1530" s="173"/>
      <c r="BU1530" s="173"/>
      <c r="BV1530" s="173"/>
    </row>
    <row r="1531" spans="34:74" ht="13.5">
      <c r="AH1531" s="173"/>
      <c r="AI1531" s="173"/>
      <c r="AJ1531" s="173"/>
      <c r="AK1531" s="173"/>
      <c r="AL1531" s="173"/>
      <c r="AM1531" s="173"/>
      <c r="AN1531" s="173"/>
      <c r="AO1531" s="173"/>
      <c r="AP1531" s="173"/>
      <c r="AQ1531" s="173"/>
      <c r="AR1531" s="173"/>
      <c r="AS1531" s="173"/>
      <c r="AT1531" s="173"/>
      <c r="AU1531" s="173"/>
      <c r="AV1531" s="173"/>
      <c r="AW1531" s="173"/>
      <c r="AX1531" s="173"/>
      <c r="AY1531" s="173"/>
      <c r="AZ1531" s="173"/>
      <c r="BA1531" s="173"/>
      <c r="BB1531" s="173"/>
      <c r="BC1531" s="173"/>
      <c r="BD1531" s="173"/>
      <c r="BE1531" s="173"/>
      <c r="BF1531" s="173"/>
      <c r="BG1531" s="173"/>
      <c r="BH1531" s="173"/>
      <c r="BI1531" s="173"/>
      <c r="BJ1531" s="173"/>
      <c r="BK1531" s="173"/>
      <c r="BL1531" s="173"/>
      <c r="BM1531" s="173"/>
      <c r="BN1531" s="173"/>
      <c r="BO1531" s="173"/>
      <c r="BP1531" s="173"/>
      <c r="BQ1531" s="173"/>
      <c r="BR1531" s="173"/>
      <c r="BS1531" s="173"/>
      <c r="BT1531" s="173"/>
      <c r="BU1531" s="173"/>
      <c r="BV1531" s="173"/>
    </row>
    <row r="1532" spans="34:74" ht="13.5">
      <c r="AH1532" s="173"/>
      <c r="AI1532" s="173"/>
      <c r="AJ1532" s="173"/>
      <c r="AK1532" s="173"/>
      <c r="AL1532" s="173"/>
      <c r="AM1532" s="173"/>
      <c r="AN1532" s="173"/>
      <c r="AO1532" s="173"/>
      <c r="AP1532" s="173"/>
      <c r="AQ1532" s="173"/>
      <c r="AR1532" s="173"/>
      <c r="AS1532" s="173"/>
      <c r="AT1532" s="173"/>
      <c r="AU1532" s="173"/>
      <c r="AV1532" s="173"/>
      <c r="AW1532" s="173"/>
      <c r="AX1532" s="173"/>
      <c r="AY1532" s="173"/>
      <c r="AZ1532" s="173"/>
      <c r="BA1532" s="173"/>
      <c r="BB1532" s="173"/>
      <c r="BC1532" s="173"/>
      <c r="BD1532" s="173"/>
      <c r="BE1532" s="173"/>
      <c r="BF1532" s="173"/>
      <c r="BG1532" s="173"/>
      <c r="BH1532" s="173"/>
      <c r="BI1532" s="173"/>
      <c r="BJ1532" s="173"/>
      <c r="BK1532" s="173"/>
      <c r="BL1532" s="173"/>
      <c r="BM1532" s="173"/>
      <c r="BN1532" s="173"/>
      <c r="BO1532" s="173"/>
      <c r="BP1532" s="173"/>
      <c r="BQ1532" s="173"/>
      <c r="BR1532" s="173"/>
      <c r="BS1532" s="173"/>
      <c r="BT1532" s="173"/>
      <c r="BU1532" s="173"/>
      <c r="BV1532" s="173"/>
    </row>
    <row r="1533" spans="34:74" ht="13.5">
      <c r="AH1533" s="173"/>
      <c r="AI1533" s="173"/>
      <c r="AJ1533" s="173"/>
      <c r="AK1533" s="173"/>
      <c r="AL1533" s="173"/>
      <c r="AM1533" s="173"/>
      <c r="AN1533" s="173"/>
      <c r="AO1533" s="173"/>
      <c r="AP1533" s="173"/>
      <c r="AQ1533" s="173"/>
      <c r="AR1533" s="173"/>
      <c r="AS1533" s="173"/>
      <c r="AT1533" s="173"/>
      <c r="AU1533" s="173"/>
      <c r="AV1533" s="173"/>
      <c r="AW1533" s="173"/>
      <c r="AX1533" s="173"/>
      <c r="AY1533" s="173"/>
      <c r="AZ1533" s="173"/>
      <c r="BA1533" s="173"/>
      <c r="BB1533" s="173"/>
      <c r="BC1533" s="173"/>
      <c r="BD1533" s="173"/>
      <c r="BE1533" s="173"/>
      <c r="BF1533" s="173"/>
      <c r="BG1533" s="173"/>
      <c r="BH1533" s="173"/>
      <c r="BI1533" s="173"/>
      <c r="BJ1533" s="173"/>
      <c r="BK1533" s="173"/>
      <c r="BL1533" s="173"/>
      <c r="BM1533" s="173"/>
      <c r="BN1533" s="173"/>
      <c r="BO1533" s="173"/>
      <c r="BP1533" s="173"/>
      <c r="BQ1533" s="173"/>
      <c r="BR1533" s="173"/>
      <c r="BS1533" s="173"/>
      <c r="BT1533" s="173"/>
      <c r="BU1533" s="173"/>
      <c r="BV1533" s="173"/>
    </row>
    <row r="1534" spans="34:74" ht="13.5">
      <c r="AH1534" s="173"/>
      <c r="AI1534" s="173"/>
      <c r="AJ1534" s="173"/>
      <c r="AK1534" s="173"/>
      <c r="AL1534" s="173"/>
      <c r="AM1534" s="173"/>
      <c r="AN1534" s="173"/>
      <c r="AO1534" s="173"/>
      <c r="AP1534" s="173"/>
      <c r="AQ1534" s="173"/>
      <c r="AR1534" s="173"/>
      <c r="AS1534" s="173"/>
      <c r="AT1534" s="173"/>
      <c r="AU1534" s="173"/>
      <c r="AV1534" s="173"/>
      <c r="AW1534" s="173"/>
      <c r="AX1534" s="173"/>
      <c r="AY1534" s="173"/>
      <c r="AZ1534" s="173"/>
      <c r="BA1534" s="173"/>
      <c r="BB1534" s="173"/>
      <c r="BC1534" s="173"/>
      <c r="BD1534" s="173"/>
      <c r="BE1534" s="173"/>
      <c r="BF1534" s="173"/>
      <c r="BG1534" s="173"/>
      <c r="BH1534" s="173"/>
      <c r="BI1534" s="173"/>
      <c r="BJ1534" s="173"/>
      <c r="BK1534" s="173"/>
      <c r="BL1534" s="173"/>
      <c r="BM1534" s="173"/>
      <c r="BN1534" s="173"/>
      <c r="BO1534" s="173"/>
      <c r="BP1534" s="173"/>
      <c r="BQ1534" s="173"/>
      <c r="BR1534" s="173"/>
      <c r="BS1534" s="173"/>
      <c r="BT1534" s="173"/>
      <c r="BU1534" s="173"/>
      <c r="BV1534" s="173"/>
    </row>
    <row r="1535" spans="34:74" ht="13.5">
      <c r="AH1535" s="173"/>
      <c r="AI1535" s="173"/>
      <c r="AJ1535" s="173"/>
      <c r="AK1535" s="173"/>
      <c r="AL1535" s="173"/>
      <c r="AM1535" s="173"/>
      <c r="AN1535" s="173"/>
      <c r="AO1535" s="173"/>
      <c r="AP1535" s="173"/>
      <c r="AQ1535" s="173"/>
      <c r="AR1535" s="173"/>
      <c r="AS1535" s="173"/>
      <c r="AT1535" s="173"/>
      <c r="AU1535" s="173"/>
      <c r="AV1535" s="173"/>
      <c r="AW1535" s="173"/>
      <c r="AX1535" s="173"/>
      <c r="AY1535" s="173"/>
      <c r="AZ1535" s="173"/>
      <c r="BA1535" s="173"/>
      <c r="BB1535" s="173"/>
      <c r="BC1535" s="173"/>
      <c r="BD1535" s="173"/>
      <c r="BE1535" s="173"/>
      <c r="BF1535" s="173"/>
      <c r="BG1535" s="173"/>
      <c r="BH1535" s="173"/>
      <c r="BI1535" s="173"/>
      <c r="BJ1535" s="173"/>
      <c r="BK1535" s="173"/>
      <c r="BL1535" s="173"/>
      <c r="BM1535" s="173"/>
      <c r="BN1535" s="173"/>
      <c r="BO1535" s="173"/>
      <c r="BP1535" s="173"/>
      <c r="BQ1535" s="173"/>
      <c r="BR1535" s="173"/>
      <c r="BS1535" s="173"/>
      <c r="BT1535" s="173"/>
      <c r="BU1535" s="173"/>
      <c r="BV1535" s="173"/>
    </row>
    <row r="1536" spans="34:74" ht="13.5">
      <c r="AH1536" s="173"/>
      <c r="AI1536" s="173"/>
      <c r="AJ1536" s="173"/>
      <c r="AK1536" s="173"/>
      <c r="AL1536" s="173"/>
      <c r="AM1536" s="173"/>
      <c r="AN1536" s="173"/>
      <c r="AO1536" s="173"/>
      <c r="AP1536" s="173"/>
      <c r="AQ1536" s="173"/>
      <c r="AR1536" s="173"/>
      <c r="AS1536" s="173"/>
      <c r="AT1536" s="173"/>
      <c r="AU1536" s="173"/>
      <c r="AV1536" s="173"/>
      <c r="AW1536" s="173"/>
      <c r="AX1536" s="173"/>
      <c r="AY1536" s="173"/>
      <c r="AZ1536" s="173"/>
      <c r="BA1536" s="173"/>
      <c r="BB1536" s="173"/>
      <c r="BC1536" s="173"/>
      <c r="BD1536" s="173"/>
      <c r="BE1536" s="173"/>
      <c r="BF1536" s="173"/>
      <c r="BG1536" s="173"/>
      <c r="BH1536" s="173"/>
      <c r="BI1536" s="173"/>
      <c r="BJ1536" s="173"/>
      <c r="BK1536" s="173"/>
      <c r="BL1536" s="173"/>
      <c r="BM1536" s="173"/>
      <c r="BN1536" s="173"/>
      <c r="BO1536" s="173"/>
      <c r="BP1536" s="173"/>
      <c r="BQ1536" s="173"/>
      <c r="BR1536" s="173"/>
      <c r="BS1536" s="173"/>
      <c r="BT1536" s="173"/>
      <c r="BU1536" s="173"/>
      <c r="BV1536" s="173"/>
    </row>
    <row r="1537" spans="34:74" ht="13.5">
      <c r="AH1537" s="173"/>
      <c r="AI1537" s="173"/>
      <c r="AJ1537" s="173"/>
      <c r="AK1537" s="173"/>
      <c r="AL1537" s="173"/>
      <c r="AM1537" s="173"/>
      <c r="AN1537" s="173"/>
      <c r="AO1537" s="173"/>
      <c r="AP1537" s="173"/>
      <c r="AQ1537" s="173"/>
      <c r="AR1537" s="173"/>
      <c r="AS1537" s="173"/>
      <c r="AT1537" s="173"/>
      <c r="AU1537" s="173"/>
      <c r="AV1537" s="173"/>
      <c r="AW1537" s="173"/>
      <c r="AX1537" s="173"/>
      <c r="AY1537" s="173"/>
      <c r="AZ1537" s="173"/>
      <c r="BA1537" s="173"/>
      <c r="BB1537" s="173"/>
      <c r="BC1537" s="173"/>
      <c r="BD1537" s="173"/>
      <c r="BE1537" s="173"/>
      <c r="BF1537" s="173"/>
      <c r="BG1537" s="173"/>
      <c r="BH1537" s="173"/>
      <c r="BI1537" s="173"/>
      <c r="BJ1537" s="173"/>
      <c r="BK1537" s="173"/>
      <c r="BL1537" s="173"/>
      <c r="BM1537" s="173"/>
      <c r="BN1537" s="173"/>
      <c r="BO1537" s="173"/>
      <c r="BP1537" s="173"/>
      <c r="BQ1537" s="173"/>
      <c r="BR1537" s="173"/>
      <c r="BS1537" s="173"/>
      <c r="BT1537" s="173"/>
      <c r="BU1537" s="173"/>
      <c r="BV1537" s="173"/>
    </row>
    <row r="1538" spans="34:74" ht="13.5">
      <c r="AH1538" s="173"/>
      <c r="AI1538" s="173"/>
      <c r="AJ1538" s="173"/>
      <c r="AK1538" s="173"/>
      <c r="AL1538" s="173"/>
      <c r="AM1538" s="173"/>
      <c r="AN1538" s="173"/>
      <c r="AO1538" s="173"/>
      <c r="AP1538" s="173"/>
      <c r="AQ1538" s="173"/>
      <c r="AR1538" s="173"/>
      <c r="AS1538" s="173"/>
      <c r="AT1538" s="173"/>
      <c r="AU1538" s="173"/>
      <c r="AV1538" s="173"/>
      <c r="AW1538" s="173"/>
      <c r="AX1538" s="173"/>
      <c r="AY1538" s="173"/>
      <c r="AZ1538" s="173"/>
      <c r="BA1538" s="173"/>
      <c r="BB1538" s="173"/>
      <c r="BC1538" s="173"/>
      <c r="BD1538" s="173"/>
      <c r="BE1538" s="173"/>
      <c r="BF1538" s="173"/>
      <c r="BG1538" s="173"/>
      <c r="BH1538" s="173"/>
      <c r="BI1538" s="173"/>
      <c r="BJ1538" s="173"/>
      <c r="BK1538" s="173"/>
      <c r="BL1538" s="173"/>
      <c r="BM1538" s="173"/>
      <c r="BN1538" s="173"/>
      <c r="BO1538" s="173"/>
      <c r="BP1538" s="173"/>
      <c r="BQ1538" s="173"/>
      <c r="BR1538" s="173"/>
      <c r="BS1538" s="173"/>
      <c r="BT1538" s="173"/>
      <c r="BU1538" s="173"/>
      <c r="BV1538" s="173"/>
    </row>
    <row r="1539" spans="34:74" ht="13.5">
      <c r="AH1539" s="173"/>
      <c r="AI1539" s="173"/>
      <c r="AJ1539" s="173"/>
      <c r="AK1539" s="173"/>
      <c r="AL1539" s="173"/>
      <c r="AM1539" s="173"/>
      <c r="AN1539" s="173"/>
      <c r="AO1539" s="173"/>
      <c r="AP1539" s="173"/>
      <c r="AQ1539" s="173"/>
      <c r="AR1539" s="173"/>
      <c r="AS1539" s="173"/>
      <c r="AT1539" s="173"/>
      <c r="AU1539" s="173"/>
      <c r="AV1539" s="173"/>
      <c r="AW1539" s="173"/>
      <c r="AX1539" s="173"/>
      <c r="AY1539" s="173"/>
      <c r="AZ1539" s="173"/>
      <c r="BA1539" s="173"/>
      <c r="BB1539" s="173"/>
      <c r="BC1539" s="173"/>
      <c r="BD1539" s="173"/>
      <c r="BE1539" s="173"/>
      <c r="BF1539" s="173"/>
      <c r="BG1539" s="173"/>
      <c r="BH1539" s="173"/>
      <c r="BI1539" s="173"/>
      <c r="BJ1539" s="173"/>
      <c r="BK1539" s="173"/>
      <c r="BL1539" s="173"/>
      <c r="BM1539" s="173"/>
      <c r="BN1539" s="173"/>
      <c r="BO1539" s="173"/>
      <c r="BP1539" s="173"/>
      <c r="BQ1539" s="173"/>
      <c r="BR1539" s="173"/>
      <c r="BS1539" s="173"/>
      <c r="BT1539" s="173"/>
      <c r="BU1539" s="173"/>
      <c r="BV1539" s="173"/>
    </row>
    <row r="1540" spans="34:74" ht="13.5">
      <c r="AH1540" s="173"/>
      <c r="AI1540" s="173"/>
      <c r="AJ1540" s="173"/>
      <c r="AK1540" s="173"/>
      <c r="AL1540" s="173"/>
      <c r="AM1540" s="173"/>
      <c r="AN1540" s="173"/>
      <c r="AO1540" s="173"/>
      <c r="AP1540" s="173"/>
      <c r="AQ1540" s="173"/>
      <c r="AR1540" s="173"/>
      <c r="AS1540" s="173"/>
      <c r="AT1540" s="173"/>
      <c r="AU1540" s="173"/>
      <c r="AV1540" s="173"/>
      <c r="AW1540" s="173"/>
      <c r="AX1540" s="173"/>
      <c r="AY1540" s="173"/>
      <c r="AZ1540" s="173"/>
      <c r="BA1540" s="173"/>
      <c r="BB1540" s="173"/>
      <c r="BC1540" s="173"/>
      <c r="BD1540" s="173"/>
      <c r="BE1540" s="173"/>
      <c r="BF1540" s="173"/>
      <c r="BG1540" s="173"/>
      <c r="BH1540" s="173"/>
      <c r="BI1540" s="173"/>
      <c r="BJ1540" s="173"/>
      <c r="BK1540" s="173"/>
      <c r="BL1540" s="173"/>
      <c r="BM1540" s="173"/>
      <c r="BN1540" s="173"/>
      <c r="BO1540" s="173"/>
      <c r="BP1540" s="173"/>
      <c r="BQ1540" s="173"/>
      <c r="BR1540" s="173"/>
      <c r="BS1540" s="173"/>
      <c r="BT1540" s="173"/>
      <c r="BU1540" s="173"/>
      <c r="BV1540" s="173"/>
    </row>
    <row r="1541" spans="34:74" ht="13.5">
      <c r="AH1541" s="173"/>
      <c r="AI1541" s="173"/>
      <c r="AJ1541" s="173"/>
      <c r="AK1541" s="173"/>
      <c r="AL1541" s="173"/>
      <c r="AM1541" s="173"/>
      <c r="AN1541" s="173"/>
      <c r="AO1541" s="173"/>
      <c r="AP1541" s="173"/>
      <c r="AQ1541" s="173"/>
      <c r="AR1541" s="173"/>
      <c r="AS1541" s="173"/>
      <c r="AT1541" s="173"/>
      <c r="AU1541" s="173"/>
      <c r="AV1541" s="173"/>
      <c r="AW1541" s="173"/>
      <c r="AX1541" s="173"/>
      <c r="AY1541" s="173"/>
      <c r="AZ1541" s="173"/>
      <c r="BA1541" s="173"/>
      <c r="BB1541" s="173"/>
      <c r="BC1541" s="173"/>
      <c r="BD1541" s="173"/>
      <c r="BE1541" s="173"/>
      <c r="BF1541" s="173"/>
      <c r="BG1541" s="173"/>
      <c r="BH1541" s="173"/>
      <c r="BI1541" s="173"/>
      <c r="BJ1541" s="173"/>
      <c r="BK1541" s="173"/>
      <c r="BL1541" s="173"/>
      <c r="BM1541" s="173"/>
      <c r="BN1541" s="173"/>
      <c r="BO1541" s="173"/>
      <c r="BP1541" s="173"/>
      <c r="BQ1541" s="173"/>
      <c r="BR1541" s="173"/>
      <c r="BS1541" s="173"/>
      <c r="BT1541" s="173"/>
      <c r="BU1541" s="173"/>
      <c r="BV1541" s="173"/>
    </row>
    <row r="1542" spans="34:74" ht="13.5">
      <c r="AH1542" s="173"/>
      <c r="AI1542" s="173"/>
      <c r="AJ1542" s="173"/>
      <c r="AK1542" s="173"/>
      <c r="AL1542" s="173"/>
      <c r="AM1542" s="173"/>
      <c r="AN1542" s="173"/>
      <c r="AO1542" s="173"/>
      <c r="AP1542" s="173"/>
      <c r="AQ1542" s="173"/>
      <c r="AR1542" s="173"/>
      <c r="AS1542" s="173"/>
      <c r="AT1542" s="173"/>
      <c r="AU1542" s="173"/>
      <c r="AV1542" s="173"/>
      <c r="AW1542" s="173"/>
      <c r="AX1542" s="173"/>
      <c r="AY1542" s="173"/>
      <c r="AZ1542" s="173"/>
      <c r="BA1542" s="173"/>
      <c r="BB1542" s="173"/>
      <c r="BC1542" s="173"/>
      <c r="BD1542" s="173"/>
      <c r="BE1542" s="173"/>
      <c r="BF1542" s="173"/>
      <c r="BG1542" s="173"/>
      <c r="BH1542" s="173"/>
      <c r="BI1542" s="173"/>
      <c r="BJ1542" s="173"/>
      <c r="BK1542" s="173"/>
      <c r="BL1542" s="173"/>
      <c r="BM1542" s="173"/>
      <c r="BN1542" s="173"/>
      <c r="BO1542" s="173"/>
      <c r="BP1542" s="173"/>
      <c r="BQ1542" s="173"/>
      <c r="BR1542" s="173"/>
      <c r="BS1542" s="173"/>
      <c r="BT1542" s="173"/>
      <c r="BU1542" s="173"/>
      <c r="BV1542" s="173"/>
    </row>
    <row r="1543" spans="34:74" ht="13.5">
      <c r="AH1543" s="173"/>
      <c r="AI1543" s="173"/>
      <c r="AJ1543" s="173"/>
      <c r="AK1543" s="173"/>
      <c r="AL1543" s="173"/>
      <c r="AM1543" s="173"/>
      <c r="AN1543" s="173"/>
      <c r="AO1543" s="173"/>
      <c r="AP1543" s="173"/>
      <c r="AQ1543" s="173"/>
      <c r="AR1543" s="173"/>
      <c r="AS1543" s="173"/>
      <c r="AT1543" s="173"/>
      <c r="AU1543" s="173"/>
      <c r="AV1543" s="173"/>
      <c r="AW1543" s="173"/>
      <c r="AX1543" s="173"/>
      <c r="AY1543" s="173"/>
      <c r="AZ1543" s="173"/>
      <c r="BA1543" s="173"/>
      <c r="BB1543" s="173"/>
      <c r="BC1543" s="173"/>
      <c r="BD1543" s="173"/>
      <c r="BE1543" s="173"/>
      <c r="BF1543" s="173"/>
      <c r="BG1543" s="173"/>
      <c r="BH1543" s="173"/>
      <c r="BI1543" s="173"/>
      <c r="BJ1543" s="173"/>
      <c r="BK1543" s="173"/>
      <c r="BL1543" s="173"/>
      <c r="BM1543" s="173"/>
      <c r="BN1543" s="173"/>
      <c r="BO1543" s="173"/>
      <c r="BP1543" s="173"/>
      <c r="BQ1543" s="173"/>
      <c r="BR1543" s="173"/>
      <c r="BS1543" s="173"/>
      <c r="BT1543" s="173"/>
      <c r="BU1543" s="173"/>
      <c r="BV1543" s="173"/>
    </row>
    <row r="1544" spans="34:74" ht="13.5">
      <c r="AH1544" s="173"/>
      <c r="AI1544" s="173"/>
      <c r="AJ1544" s="173"/>
      <c r="AK1544" s="173"/>
      <c r="AL1544" s="173"/>
      <c r="AM1544" s="173"/>
      <c r="AN1544" s="173"/>
      <c r="AO1544" s="173"/>
      <c r="AP1544" s="173"/>
      <c r="AQ1544" s="173"/>
      <c r="AR1544" s="173"/>
      <c r="AS1544" s="173"/>
      <c r="AT1544" s="173"/>
      <c r="AU1544" s="173"/>
      <c r="AV1544" s="173"/>
      <c r="AW1544" s="173"/>
      <c r="AX1544" s="173"/>
      <c r="AY1544" s="173"/>
      <c r="AZ1544" s="173"/>
      <c r="BA1544" s="173"/>
      <c r="BB1544" s="173"/>
      <c r="BC1544" s="173"/>
      <c r="BD1544" s="173"/>
      <c r="BE1544" s="173"/>
      <c r="BF1544" s="173"/>
      <c r="BG1544" s="173"/>
      <c r="BH1544" s="173"/>
      <c r="BI1544" s="173"/>
      <c r="BJ1544" s="173"/>
      <c r="BK1544" s="173"/>
      <c r="BL1544" s="173"/>
      <c r="BM1544" s="173"/>
      <c r="BN1544" s="173"/>
      <c r="BO1544" s="173"/>
      <c r="BP1544" s="173"/>
      <c r="BQ1544" s="173"/>
      <c r="BR1544" s="173"/>
      <c r="BS1544" s="173"/>
      <c r="BT1544" s="173"/>
      <c r="BU1544" s="173"/>
      <c r="BV1544" s="173"/>
    </row>
    <row r="1545" spans="34:74" ht="13.5">
      <c r="AH1545" s="173"/>
      <c r="AI1545" s="173"/>
      <c r="AJ1545" s="173"/>
      <c r="AK1545" s="173"/>
      <c r="AL1545" s="173"/>
      <c r="AM1545" s="173"/>
      <c r="AN1545" s="173"/>
      <c r="AO1545" s="173"/>
      <c r="AP1545" s="173"/>
      <c r="AQ1545" s="173"/>
      <c r="AR1545" s="173"/>
      <c r="AS1545" s="173"/>
      <c r="AT1545" s="173"/>
      <c r="AU1545" s="173"/>
      <c r="AV1545" s="173"/>
      <c r="AW1545" s="173"/>
      <c r="AX1545" s="173"/>
      <c r="AY1545" s="173"/>
      <c r="AZ1545" s="173"/>
      <c r="BA1545" s="173"/>
      <c r="BB1545" s="173"/>
      <c r="BC1545" s="173"/>
      <c r="BD1545" s="173"/>
      <c r="BE1545" s="173"/>
      <c r="BF1545" s="173"/>
      <c r="BG1545" s="173"/>
      <c r="BH1545" s="173"/>
      <c r="BI1545" s="173"/>
      <c r="BJ1545" s="173"/>
      <c r="BK1545" s="173"/>
      <c r="BL1545" s="173"/>
      <c r="BM1545" s="173"/>
      <c r="BN1545" s="173"/>
      <c r="BO1545" s="173"/>
      <c r="BP1545" s="173"/>
      <c r="BQ1545" s="173"/>
      <c r="BR1545" s="173"/>
      <c r="BS1545" s="173"/>
      <c r="BT1545" s="173"/>
      <c r="BU1545" s="173"/>
      <c r="BV1545" s="173"/>
    </row>
    <row r="1546" spans="34:74" ht="13.5">
      <c r="AH1546" s="173"/>
      <c r="AI1546" s="173"/>
      <c r="AJ1546" s="173"/>
      <c r="AK1546" s="173"/>
      <c r="AL1546" s="173"/>
      <c r="AM1546" s="173"/>
      <c r="AN1546" s="173"/>
      <c r="AO1546" s="173"/>
      <c r="AP1546" s="173"/>
      <c r="AQ1546" s="173"/>
      <c r="AR1546" s="173"/>
      <c r="AS1546" s="173"/>
      <c r="AT1546" s="173"/>
      <c r="AU1546" s="173"/>
      <c r="AV1546" s="173"/>
      <c r="AW1546" s="173"/>
      <c r="AX1546" s="173"/>
      <c r="AY1546" s="173"/>
      <c r="AZ1546" s="173"/>
      <c r="BA1546" s="173"/>
      <c r="BB1546" s="173"/>
      <c r="BC1546" s="173"/>
      <c r="BD1546" s="173"/>
      <c r="BE1546" s="173"/>
      <c r="BF1546" s="173"/>
      <c r="BG1546" s="173"/>
      <c r="BH1546" s="173"/>
      <c r="BI1546" s="173"/>
      <c r="BJ1546" s="173"/>
      <c r="BK1546" s="173"/>
      <c r="BL1546" s="173"/>
      <c r="BM1546" s="173"/>
      <c r="BN1546" s="173"/>
      <c r="BO1546" s="173"/>
      <c r="BP1546" s="173"/>
      <c r="BQ1546" s="173"/>
      <c r="BR1546" s="173"/>
      <c r="BS1546" s="173"/>
      <c r="BT1546" s="173"/>
      <c r="BU1546" s="173"/>
      <c r="BV1546" s="173"/>
    </row>
    <row r="1547" spans="34:74" ht="13.5">
      <c r="AH1547" s="173"/>
      <c r="AI1547" s="173"/>
      <c r="AJ1547" s="173"/>
      <c r="AK1547" s="173"/>
      <c r="AL1547" s="173"/>
      <c r="AM1547" s="173"/>
      <c r="AN1547" s="173"/>
      <c r="AO1547" s="173"/>
      <c r="AP1547" s="173"/>
      <c r="AQ1547" s="173"/>
      <c r="AR1547" s="173"/>
      <c r="AS1547" s="173"/>
      <c r="AT1547" s="173"/>
      <c r="AU1547" s="173"/>
      <c r="AV1547" s="173"/>
      <c r="AW1547" s="173"/>
      <c r="AX1547" s="173"/>
      <c r="AY1547" s="173"/>
      <c r="AZ1547" s="173"/>
      <c r="BA1547" s="173"/>
      <c r="BB1547" s="173"/>
      <c r="BC1547" s="173"/>
      <c r="BD1547" s="173"/>
      <c r="BE1547" s="173"/>
      <c r="BF1547" s="173"/>
      <c r="BG1547" s="173"/>
      <c r="BH1547" s="173"/>
      <c r="BI1547" s="173"/>
      <c r="BJ1547" s="173"/>
      <c r="BK1547" s="173"/>
      <c r="BL1547" s="173"/>
      <c r="BM1547" s="173"/>
      <c r="BN1547" s="173"/>
      <c r="BO1547" s="173"/>
      <c r="BP1547" s="173"/>
      <c r="BQ1547" s="173"/>
      <c r="BR1547" s="173"/>
      <c r="BS1547" s="173"/>
      <c r="BT1547" s="173"/>
      <c r="BU1547" s="173"/>
      <c r="BV1547" s="173"/>
    </row>
    <row r="1548" spans="34:74" ht="13.5">
      <c r="AH1548" s="173"/>
      <c r="AI1548" s="173"/>
      <c r="AJ1548" s="173"/>
      <c r="AK1548" s="173"/>
      <c r="AL1548" s="173"/>
      <c r="AM1548" s="173"/>
      <c r="AN1548" s="173"/>
      <c r="AO1548" s="173"/>
      <c r="AP1548" s="173"/>
      <c r="AQ1548" s="173"/>
      <c r="AR1548" s="173"/>
      <c r="AS1548" s="173"/>
      <c r="AT1548" s="173"/>
      <c r="AU1548" s="173"/>
      <c r="AV1548" s="173"/>
      <c r="AW1548" s="173"/>
      <c r="AX1548" s="173"/>
      <c r="AY1548" s="173"/>
      <c r="AZ1548" s="173"/>
      <c r="BA1548" s="173"/>
      <c r="BB1548" s="173"/>
      <c r="BC1548" s="173"/>
      <c r="BD1548" s="173"/>
      <c r="BE1548" s="173"/>
      <c r="BF1548" s="173"/>
      <c r="BG1548" s="173"/>
      <c r="BH1548" s="173"/>
      <c r="BI1548" s="173"/>
      <c r="BJ1548" s="173"/>
      <c r="BK1548" s="173"/>
      <c r="BL1548" s="173"/>
      <c r="BM1548" s="173"/>
      <c r="BN1548" s="173"/>
      <c r="BO1548" s="173"/>
      <c r="BP1548" s="173"/>
      <c r="BQ1548" s="173"/>
      <c r="BR1548" s="173"/>
      <c r="BS1548" s="173"/>
      <c r="BT1548" s="173"/>
      <c r="BU1548" s="173"/>
      <c r="BV1548" s="173"/>
    </row>
    <row r="1549" spans="34:74" ht="13.5">
      <c r="AH1549" s="173"/>
      <c r="AI1549" s="173"/>
      <c r="AJ1549" s="173"/>
      <c r="AK1549" s="173"/>
      <c r="AL1549" s="173"/>
      <c r="AM1549" s="173"/>
      <c r="AN1549" s="173"/>
      <c r="AO1549" s="173"/>
      <c r="AP1549" s="173"/>
      <c r="AQ1549" s="173"/>
      <c r="AR1549" s="173"/>
      <c r="AS1549" s="173"/>
      <c r="AT1549" s="173"/>
      <c r="AU1549" s="173"/>
      <c r="AV1549" s="173"/>
      <c r="AW1549" s="173"/>
      <c r="AX1549" s="173"/>
      <c r="AY1549" s="173"/>
      <c r="AZ1549" s="173"/>
      <c r="BA1549" s="173"/>
      <c r="BB1549" s="173"/>
      <c r="BC1549" s="173"/>
      <c r="BD1549" s="173"/>
      <c r="BE1549" s="173"/>
      <c r="BF1549" s="173"/>
      <c r="BG1549" s="173"/>
      <c r="BH1549" s="173"/>
      <c r="BI1549" s="173"/>
      <c r="BJ1549" s="173"/>
      <c r="BK1549" s="173"/>
      <c r="BL1549" s="173"/>
      <c r="BM1549" s="173"/>
      <c r="BN1549" s="173"/>
      <c r="BO1549" s="173"/>
      <c r="BP1549" s="173"/>
      <c r="BQ1549" s="173"/>
      <c r="BR1549" s="173"/>
      <c r="BS1549" s="173"/>
      <c r="BT1549" s="173"/>
      <c r="BU1549" s="173"/>
      <c r="BV1549" s="173"/>
    </row>
    <row r="1550" spans="34:74" ht="13.5">
      <c r="AH1550" s="173"/>
      <c r="AI1550" s="173"/>
      <c r="AJ1550" s="173"/>
      <c r="AK1550" s="173"/>
      <c r="AL1550" s="173"/>
      <c r="AM1550" s="173"/>
      <c r="AN1550" s="173"/>
      <c r="AO1550" s="173"/>
      <c r="AP1550" s="173"/>
      <c r="AQ1550" s="173"/>
      <c r="AR1550" s="173"/>
      <c r="AS1550" s="173"/>
      <c r="AT1550" s="173"/>
      <c r="AU1550" s="173"/>
      <c r="AV1550" s="173"/>
      <c r="AW1550" s="173"/>
      <c r="AX1550" s="173"/>
      <c r="AY1550" s="173"/>
      <c r="AZ1550" s="173"/>
      <c r="BA1550" s="173"/>
      <c r="BB1550" s="173"/>
      <c r="BC1550" s="173"/>
      <c r="BD1550" s="173"/>
      <c r="BE1550" s="173"/>
      <c r="BF1550" s="173"/>
      <c r="BG1550" s="173"/>
      <c r="BH1550" s="173"/>
      <c r="BI1550" s="173"/>
      <c r="BJ1550" s="173"/>
      <c r="BK1550" s="173"/>
      <c r="BL1550" s="173"/>
      <c r="BM1550" s="173"/>
      <c r="BN1550" s="173"/>
      <c r="BO1550" s="173"/>
      <c r="BP1550" s="173"/>
      <c r="BQ1550" s="173"/>
      <c r="BR1550" s="173"/>
      <c r="BS1550" s="173"/>
      <c r="BT1550" s="173"/>
      <c r="BU1550" s="173"/>
      <c r="BV1550" s="173"/>
    </row>
    <row r="1551" spans="34:74" ht="13.5">
      <c r="AH1551" s="173"/>
      <c r="AI1551" s="173"/>
      <c r="AJ1551" s="173"/>
      <c r="AK1551" s="173"/>
      <c r="AL1551" s="173"/>
      <c r="AM1551" s="173"/>
      <c r="AN1551" s="173"/>
      <c r="AO1551" s="173"/>
      <c r="AP1551" s="173"/>
      <c r="AQ1551" s="173"/>
      <c r="AR1551" s="173"/>
      <c r="AS1551" s="173"/>
      <c r="AT1551" s="173"/>
      <c r="AU1551" s="173"/>
      <c r="AV1551" s="173"/>
      <c r="AW1551" s="173"/>
      <c r="AX1551" s="173"/>
      <c r="AY1551" s="173"/>
      <c r="AZ1551" s="173"/>
      <c r="BA1551" s="173"/>
      <c r="BB1551" s="173"/>
      <c r="BC1551" s="173"/>
      <c r="BD1551" s="173"/>
      <c r="BE1551" s="173"/>
      <c r="BF1551" s="173"/>
      <c r="BG1551" s="173"/>
      <c r="BH1551" s="173"/>
      <c r="BI1551" s="173"/>
      <c r="BJ1551" s="173"/>
      <c r="BK1551" s="173"/>
      <c r="BL1551" s="173"/>
      <c r="BM1551" s="173"/>
      <c r="BN1551" s="173"/>
      <c r="BO1551" s="173"/>
      <c r="BP1551" s="173"/>
      <c r="BQ1551" s="173"/>
      <c r="BR1551" s="173"/>
      <c r="BS1551" s="173"/>
      <c r="BT1551" s="173"/>
      <c r="BU1551" s="173"/>
      <c r="BV1551" s="173"/>
    </row>
    <row r="1552" spans="34:74" ht="13.5">
      <c r="AH1552" s="173"/>
      <c r="AI1552" s="173"/>
      <c r="AJ1552" s="173"/>
      <c r="AK1552" s="173"/>
      <c r="AL1552" s="173"/>
      <c r="AM1552" s="173"/>
      <c r="AN1552" s="173"/>
      <c r="AO1552" s="173"/>
      <c r="AP1552" s="173"/>
      <c r="AQ1552" s="173"/>
      <c r="AR1552" s="173"/>
      <c r="AS1552" s="173"/>
      <c r="AT1552" s="173"/>
      <c r="AU1552" s="173"/>
      <c r="AV1552" s="173"/>
      <c r="AW1552" s="173"/>
      <c r="AX1552" s="173"/>
      <c r="AY1552" s="173"/>
      <c r="AZ1552" s="173"/>
      <c r="BA1552" s="173"/>
      <c r="BB1552" s="173"/>
      <c r="BC1552" s="173"/>
      <c r="BD1552" s="173"/>
      <c r="BE1552" s="173"/>
      <c r="BF1552" s="173"/>
      <c r="BG1552" s="173"/>
      <c r="BH1552" s="173"/>
      <c r="BI1552" s="173"/>
      <c r="BJ1552" s="173"/>
      <c r="BK1552" s="173"/>
      <c r="BL1552" s="173"/>
      <c r="BM1552" s="173"/>
      <c r="BN1552" s="173"/>
      <c r="BO1552" s="173"/>
      <c r="BP1552" s="173"/>
      <c r="BQ1552" s="173"/>
      <c r="BR1552" s="173"/>
      <c r="BS1552" s="173"/>
      <c r="BT1552" s="173"/>
      <c r="BU1552" s="173"/>
      <c r="BV1552" s="173"/>
    </row>
    <row r="1553" spans="34:74" ht="13.5">
      <c r="AH1553" s="173"/>
      <c r="AI1553" s="173"/>
      <c r="AJ1553" s="173"/>
      <c r="AK1553" s="173"/>
      <c r="AL1553" s="173"/>
      <c r="AM1553" s="173"/>
      <c r="AN1553" s="173"/>
      <c r="AO1553" s="173"/>
      <c r="AP1553" s="173"/>
      <c r="AQ1553" s="173"/>
      <c r="AR1553" s="173"/>
      <c r="AS1553" s="173"/>
      <c r="AT1553" s="173"/>
      <c r="AU1553" s="173"/>
      <c r="AV1553" s="173"/>
      <c r="AW1553" s="173"/>
      <c r="AX1553" s="173"/>
      <c r="AY1553" s="173"/>
      <c r="AZ1553" s="173"/>
      <c r="BA1553" s="173"/>
      <c r="BB1553" s="173"/>
      <c r="BC1553" s="173"/>
      <c r="BD1553" s="173"/>
      <c r="BE1553" s="173"/>
      <c r="BF1553" s="173"/>
      <c r="BG1553" s="173"/>
      <c r="BH1553" s="173"/>
      <c r="BI1553" s="173"/>
      <c r="BJ1553" s="173"/>
      <c r="BK1553" s="173"/>
      <c r="BL1553" s="173"/>
      <c r="BM1553" s="173"/>
      <c r="BN1553" s="173"/>
      <c r="BO1553" s="173"/>
      <c r="BP1553" s="173"/>
      <c r="BQ1553" s="173"/>
      <c r="BR1553" s="173"/>
      <c r="BS1553" s="173"/>
      <c r="BT1553" s="173"/>
      <c r="BU1553" s="173"/>
      <c r="BV1553" s="173"/>
    </row>
    <row r="1554" spans="34:74" ht="13.5">
      <c r="AH1554" s="173"/>
      <c r="AI1554" s="173"/>
      <c r="AJ1554" s="173"/>
      <c r="AK1554" s="173"/>
      <c r="AL1554" s="173"/>
      <c r="AM1554" s="173"/>
      <c r="AN1554" s="173"/>
      <c r="AO1554" s="173"/>
      <c r="AP1554" s="173"/>
      <c r="AQ1554" s="173"/>
      <c r="AR1554" s="173"/>
      <c r="AS1554" s="173"/>
      <c r="AT1554" s="173"/>
      <c r="AU1554" s="173"/>
      <c r="AV1554" s="173"/>
      <c r="AW1554" s="173"/>
      <c r="AX1554" s="173"/>
      <c r="AY1554" s="173"/>
      <c r="AZ1554" s="173"/>
      <c r="BA1554" s="173"/>
      <c r="BB1554" s="173"/>
      <c r="BC1554" s="173"/>
      <c r="BD1554" s="173"/>
      <c r="BE1554" s="173"/>
      <c r="BF1554" s="173"/>
      <c r="BG1554" s="173"/>
      <c r="BH1554" s="173"/>
      <c r="BI1554" s="173"/>
      <c r="BJ1554" s="173"/>
      <c r="BK1554" s="173"/>
      <c r="BL1554" s="173"/>
      <c r="BM1554" s="173"/>
      <c r="BN1554" s="173"/>
      <c r="BO1554" s="173"/>
      <c r="BP1554" s="173"/>
      <c r="BQ1554" s="173"/>
      <c r="BR1554" s="173"/>
      <c r="BS1554" s="173"/>
      <c r="BT1554" s="173"/>
      <c r="BU1554" s="173"/>
      <c r="BV1554" s="173"/>
    </row>
    <row r="1555" spans="34:74" ht="13.5">
      <c r="AH1555" s="173"/>
      <c r="AI1555" s="173"/>
      <c r="AJ1555" s="173"/>
      <c r="AK1555" s="173"/>
      <c r="AL1555" s="173"/>
      <c r="AM1555" s="173"/>
      <c r="AN1555" s="173"/>
      <c r="AO1555" s="173"/>
      <c r="AP1555" s="173"/>
      <c r="AQ1555" s="173"/>
      <c r="AR1555" s="173"/>
      <c r="AS1555" s="173"/>
      <c r="AT1555" s="173"/>
      <c r="AU1555" s="173"/>
      <c r="AV1555" s="173"/>
      <c r="AW1555" s="173"/>
      <c r="AX1555" s="173"/>
      <c r="AY1555" s="173"/>
      <c r="AZ1555" s="173"/>
      <c r="BA1555" s="173"/>
      <c r="BB1555" s="173"/>
      <c r="BC1555" s="173"/>
      <c r="BD1555" s="173"/>
      <c r="BE1555" s="173"/>
      <c r="BF1555" s="173"/>
      <c r="BG1555" s="173"/>
      <c r="BH1555" s="173"/>
      <c r="BI1555" s="173"/>
      <c r="BJ1555" s="173"/>
      <c r="BK1555" s="173"/>
      <c r="BL1555" s="173"/>
      <c r="BM1555" s="173"/>
      <c r="BN1555" s="173"/>
      <c r="BO1555" s="173"/>
      <c r="BP1555" s="173"/>
      <c r="BQ1555" s="173"/>
      <c r="BR1555" s="173"/>
      <c r="BS1555" s="173"/>
      <c r="BT1555" s="173"/>
      <c r="BU1555" s="173"/>
      <c r="BV1555" s="173"/>
    </row>
    <row r="1556" spans="34:74" ht="13.5">
      <c r="AH1556" s="173"/>
      <c r="AI1556" s="173"/>
      <c r="AJ1556" s="173"/>
      <c r="AK1556" s="173"/>
      <c r="AL1556" s="173"/>
      <c r="AM1556" s="173"/>
      <c r="AN1556" s="173"/>
      <c r="AO1556" s="173"/>
      <c r="AP1556" s="173"/>
      <c r="AQ1556" s="173"/>
      <c r="AR1556" s="173"/>
      <c r="AS1556" s="173"/>
      <c r="AT1556" s="173"/>
      <c r="AU1556" s="173"/>
      <c r="AV1556" s="173"/>
      <c r="AW1556" s="173"/>
      <c r="AX1556" s="173"/>
      <c r="AY1556" s="173"/>
      <c r="AZ1556" s="173"/>
      <c r="BA1556" s="173"/>
      <c r="BB1556" s="173"/>
      <c r="BC1556" s="173"/>
      <c r="BD1556" s="173"/>
      <c r="BE1556" s="173"/>
      <c r="BF1556" s="173"/>
      <c r="BG1556" s="173"/>
      <c r="BH1556" s="173"/>
      <c r="BI1556" s="173"/>
      <c r="BJ1556" s="173"/>
      <c r="BK1556" s="173"/>
      <c r="BL1556" s="173"/>
      <c r="BM1556" s="173"/>
      <c r="BN1556" s="173"/>
      <c r="BO1556" s="173"/>
      <c r="BP1556" s="173"/>
      <c r="BQ1556" s="173"/>
      <c r="BR1556" s="173"/>
      <c r="BS1556" s="173"/>
      <c r="BT1556" s="173"/>
      <c r="BU1556" s="173"/>
      <c r="BV1556" s="173"/>
    </row>
    <row r="1557" spans="34:74" ht="13.5">
      <c r="AH1557" s="173"/>
      <c r="AI1557" s="173"/>
      <c r="AJ1557" s="173"/>
      <c r="AK1557" s="173"/>
      <c r="AL1557" s="173"/>
      <c r="AM1557" s="173"/>
      <c r="AN1557" s="173"/>
      <c r="AO1557" s="173"/>
      <c r="AP1557" s="173"/>
      <c r="AQ1557" s="173"/>
      <c r="AR1557" s="173"/>
      <c r="AS1557" s="173"/>
      <c r="AT1557" s="173"/>
      <c r="AU1557" s="173"/>
      <c r="AV1557" s="173"/>
      <c r="AW1557" s="173"/>
      <c r="AX1557" s="173"/>
      <c r="AY1557" s="173"/>
      <c r="AZ1557" s="173"/>
      <c r="BA1557" s="173"/>
      <c r="BB1557" s="173"/>
      <c r="BC1557" s="173"/>
      <c r="BD1557" s="173"/>
      <c r="BE1557" s="173"/>
      <c r="BF1557" s="173"/>
      <c r="BG1557" s="173"/>
      <c r="BH1557" s="173"/>
      <c r="BI1557" s="173"/>
      <c r="BJ1557" s="173"/>
      <c r="BK1557" s="173"/>
      <c r="BL1557" s="173"/>
      <c r="BM1557" s="173"/>
      <c r="BN1557" s="173"/>
      <c r="BO1557" s="173"/>
      <c r="BP1557" s="173"/>
      <c r="BQ1557" s="173"/>
      <c r="BR1557" s="173"/>
      <c r="BS1557" s="173"/>
      <c r="BT1557" s="173"/>
      <c r="BU1557" s="173"/>
      <c r="BV1557" s="173"/>
    </row>
    <row r="1558" spans="34:74" ht="13.5">
      <c r="AH1558" s="173"/>
      <c r="AI1558" s="173"/>
      <c r="AJ1558" s="173"/>
      <c r="AK1558" s="173"/>
      <c r="AL1558" s="173"/>
      <c r="AM1558" s="173"/>
      <c r="AN1558" s="173"/>
      <c r="AO1558" s="173"/>
      <c r="AP1558" s="173"/>
      <c r="AQ1558" s="173"/>
      <c r="AR1558" s="173"/>
      <c r="AS1558" s="173"/>
      <c r="AT1558" s="173"/>
      <c r="AU1558" s="173"/>
      <c r="AV1558" s="173"/>
      <c r="AW1558" s="173"/>
      <c r="AX1558" s="173"/>
      <c r="AY1558" s="173"/>
      <c r="AZ1558" s="173"/>
      <c r="BA1558" s="173"/>
      <c r="BB1558" s="173"/>
      <c r="BC1558" s="173"/>
      <c r="BD1558" s="173"/>
      <c r="BE1558" s="173"/>
      <c r="BF1558" s="173"/>
      <c r="BG1558" s="173"/>
      <c r="BH1558" s="173"/>
      <c r="BI1558" s="173"/>
      <c r="BJ1558" s="173"/>
      <c r="BK1558" s="173"/>
      <c r="BL1558" s="173"/>
      <c r="BM1558" s="173"/>
      <c r="BN1558" s="173"/>
      <c r="BO1558" s="173"/>
      <c r="BP1558" s="173"/>
      <c r="BQ1558" s="173"/>
      <c r="BR1558" s="173"/>
      <c r="BS1558" s="173"/>
      <c r="BT1558" s="173"/>
      <c r="BU1558" s="173"/>
      <c r="BV1558" s="173"/>
    </row>
    <row r="1559" spans="34:74" ht="13.5">
      <c r="AH1559" s="173"/>
      <c r="AI1559" s="173"/>
      <c r="AJ1559" s="173"/>
      <c r="AK1559" s="173"/>
      <c r="AL1559" s="173"/>
      <c r="AM1559" s="173"/>
      <c r="AN1559" s="173"/>
      <c r="AO1559" s="173"/>
      <c r="AP1559" s="173"/>
      <c r="AQ1559" s="173"/>
      <c r="AR1559" s="173"/>
      <c r="AS1559" s="173"/>
      <c r="AT1559" s="173"/>
      <c r="AU1559" s="173"/>
      <c r="AV1559" s="173"/>
      <c r="AW1559" s="173"/>
      <c r="AX1559" s="173"/>
      <c r="AY1559" s="173"/>
      <c r="AZ1559" s="173"/>
      <c r="BA1559" s="173"/>
      <c r="BB1559" s="173"/>
      <c r="BC1559" s="173"/>
      <c r="BD1559" s="173"/>
      <c r="BE1559" s="173"/>
      <c r="BF1559" s="173"/>
      <c r="BG1559" s="173"/>
      <c r="BH1559" s="173"/>
      <c r="BI1559" s="173"/>
      <c r="BJ1559" s="173"/>
      <c r="BK1559" s="173"/>
      <c r="BL1559" s="173"/>
      <c r="BM1559" s="173"/>
      <c r="BN1559" s="173"/>
      <c r="BO1559" s="173"/>
      <c r="BP1559" s="173"/>
      <c r="BQ1559" s="173"/>
      <c r="BR1559" s="173"/>
      <c r="BS1559" s="173"/>
      <c r="BT1559" s="173"/>
      <c r="BU1559" s="173"/>
      <c r="BV1559" s="173"/>
    </row>
    <row r="1560" spans="34:74" ht="13.5">
      <c r="AH1560" s="173"/>
      <c r="AI1560" s="173"/>
      <c r="AJ1560" s="173"/>
      <c r="AK1560" s="173"/>
      <c r="AL1560" s="173"/>
      <c r="AM1560" s="173"/>
      <c r="AN1560" s="173"/>
      <c r="AO1560" s="173"/>
      <c r="AP1560" s="173"/>
      <c r="AQ1560" s="173"/>
      <c r="AR1560" s="173"/>
      <c r="AS1560" s="173"/>
      <c r="AT1560" s="173"/>
      <c r="AU1560" s="173"/>
      <c r="AV1560" s="173"/>
      <c r="AW1560" s="173"/>
      <c r="AX1560" s="173"/>
      <c r="AY1560" s="173"/>
      <c r="AZ1560" s="173"/>
      <c r="BA1560" s="173"/>
      <c r="BB1560" s="173"/>
      <c r="BC1560" s="173"/>
      <c r="BD1560" s="173"/>
      <c r="BE1560" s="173"/>
      <c r="BF1560" s="173"/>
      <c r="BG1560" s="173"/>
      <c r="BH1560" s="173"/>
      <c r="BI1560" s="173"/>
      <c r="BJ1560" s="173"/>
      <c r="BK1560" s="173"/>
      <c r="BL1560" s="173"/>
      <c r="BM1560" s="173"/>
      <c r="BN1560" s="173"/>
      <c r="BO1560" s="173"/>
      <c r="BP1560" s="173"/>
      <c r="BQ1560" s="173"/>
      <c r="BR1560" s="173"/>
      <c r="BS1560" s="173"/>
      <c r="BT1560" s="173"/>
      <c r="BU1560" s="173"/>
      <c r="BV1560" s="173"/>
    </row>
    <row r="1561" spans="34:74" ht="13.5">
      <c r="AH1561" s="173"/>
      <c r="AI1561" s="173"/>
      <c r="AJ1561" s="173"/>
      <c r="AK1561" s="173"/>
      <c r="AL1561" s="173"/>
      <c r="AM1561" s="173"/>
      <c r="AN1561" s="173"/>
      <c r="AO1561" s="173"/>
      <c r="AP1561" s="173"/>
      <c r="AQ1561" s="173"/>
      <c r="AR1561" s="173"/>
      <c r="AS1561" s="173"/>
      <c r="AT1561" s="173"/>
      <c r="AU1561" s="173"/>
      <c r="AV1561" s="173"/>
      <c r="AW1561" s="173"/>
      <c r="AX1561" s="173"/>
      <c r="AY1561" s="173"/>
      <c r="AZ1561" s="173"/>
      <c r="BA1561" s="173"/>
      <c r="BB1561" s="173"/>
      <c r="BC1561" s="173"/>
      <c r="BD1561" s="173"/>
      <c r="BE1561" s="173"/>
      <c r="BF1561" s="173"/>
      <c r="BG1561" s="173"/>
      <c r="BH1561" s="173"/>
      <c r="BI1561" s="173"/>
      <c r="BJ1561" s="173"/>
      <c r="BK1561" s="173"/>
      <c r="BL1561" s="173"/>
      <c r="BM1561" s="173"/>
      <c r="BN1561" s="173"/>
      <c r="BO1561" s="173"/>
      <c r="BP1561" s="173"/>
      <c r="BQ1561" s="173"/>
      <c r="BR1561" s="173"/>
      <c r="BS1561" s="173"/>
      <c r="BT1561" s="173"/>
      <c r="BU1561" s="173"/>
      <c r="BV1561" s="173"/>
    </row>
    <row r="1562" spans="34:74" ht="13.5">
      <c r="AH1562" s="173"/>
      <c r="AI1562" s="173"/>
      <c r="AJ1562" s="173"/>
      <c r="AK1562" s="173"/>
      <c r="AL1562" s="173"/>
      <c r="AM1562" s="173"/>
      <c r="AN1562" s="173"/>
      <c r="AO1562" s="173"/>
      <c r="AP1562" s="173"/>
      <c r="AQ1562" s="173"/>
      <c r="AR1562" s="173"/>
      <c r="AS1562" s="173"/>
      <c r="AT1562" s="173"/>
      <c r="AU1562" s="173"/>
      <c r="AV1562" s="173"/>
      <c r="AW1562" s="173"/>
      <c r="AX1562" s="173"/>
      <c r="AY1562" s="173"/>
      <c r="AZ1562" s="173"/>
      <c r="BA1562" s="173"/>
      <c r="BB1562" s="173"/>
      <c r="BC1562" s="173"/>
      <c r="BD1562" s="173"/>
      <c r="BE1562" s="173"/>
      <c r="BF1562" s="173"/>
      <c r="BG1562" s="173"/>
      <c r="BH1562" s="173"/>
      <c r="BI1562" s="173"/>
      <c r="BJ1562" s="173"/>
      <c r="BK1562" s="173"/>
      <c r="BL1562" s="173"/>
      <c r="BM1562" s="173"/>
      <c r="BN1562" s="173"/>
      <c r="BO1562" s="173"/>
      <c r="BP1562" s="173"/>
      <c r="BQ1562" s="173"/>
      <c r="BR1562" s="173"/>
      <c r="BS1562" s="173"/>
      <c r="BT1562" s="173"/>
      <c r="BU1562" s="173"/>
      <c r="BV1562" s="173"/>
    </row>
    <row r="1563" spans="34:74" ht="13.5">
      <c r="AH1563" s="173"/>
      <c r="AI1563" s="173"/>
      <c r="AJ1563" s="173"/>
      <c r="AK1563" s="173"/>
      <c r="AL1563" s="173"/>
      <c r="AM1563" s="173"/>
      <c r="AN1563" s="173"/>
      <c r="AO1563" s="173"/>
      <c r="AP1563" s="173"/>
      <c r="AQ1563" s="173"/>
      <c r="AR1563" s="173"/>
      <c r="AS1563" s="173"/>
      <c r="AT1563" s="173"/>
      <c r="AU1563" s="173"/>
      <c r="AV1563" s="173"/>
      <c r="AW1563" s="173"/>
      <c r="AX1563" s="173"/>
      <c r="AY1563" s="173"/>
      <c r="AZ1563" s="173"/>
      <c r="BA1563" s="173"/>
      <c r="BB1563" s="173"/>
      <c r="BC1563" s="173"/>
      <c r="BD1563" s="173"/>
      <c r="BE1563" s="173"/>
      <c r="BF1563" s="173"/>
      <c r="BG1563" s="173"/>
      <c r="BH1563" s="173"/>
      <c r="BI1563" s="173"/>
      <c r="BJ1563" s="173"/>
      <c r="BK1563" s="173"/>
      <c r="BL1563" s="173"/>
      <c r="BM1563" s="173"/>
      <c r="BN1563" s="173"/>
      <c r="BO1563" s="173"/>
      <c r="BP1563" s="173"/>
      <c r="BQ1563" s="173"/>
      <c r="BR1563" s="173"/>
      <c r="BS1563" s="173"/>
      <c r="BT1563" s="173"/>
      <c r="BU1563" s="173"/>
      <c r="BV1563" s="173"/>
    </row>
    <row r="1564" spans="34:74" ht="13.5">
      <c r="AH1564" s="173"/>
      <c r="AI1564" s="173"/>
      <c r="AJ1564" s="173"/>
      <c r="AK1564" s="173"/>
      <c r="AL1564" s="173"/>
      <c r="AM1564" s="173"/>
      <c r="AN1564" s="173"/>
      <c r="AO1564" s="173"/>
      <c r="AP1564" s="173"/>
      <c r="AQ1564" s="173"/>
      <c r="AR1564" s="173"/>
      <c r="AS1564" s="173"/>
      <c r="AT1564" s="173"/>
      <c r="AU1564" s="173"/>
      <c r="AV1564" s="173"/>
      <c r="AW1564" s="173"/>
      <c r="AX1564" s="173"/>
      <c r="AY1564" s="173"/>
      <c r="AZ1564" s="173"/>
      <c r="BA1564" s="173"/>
      <c r="BB1564" s="173"/>
      <c r="BC1564" s="173"/>
      <c r="BD1564" s="173"/>
      <c r="BE1564" s="173"/>
      <c r="BF1564" s="173"/>
      <c r="BG1564" s="173"/>
      <c r="BH1564" s="173"/>
      <c r="BI1564" s="173"/>
      <c r="BJ1564" s="173"/>
      <c r="BK1564" s="173"/>
      <c r="BL1564" s="173"/>
      <c r="BM1564" s="173"/>
      <c r="BN1564" s="173"/>
      <c r="BO1564" s="173"/>
      <c r="BP1564" s="173"/>
      <c r="BQ1564" s="173"/>
      <c r="BR1564" s="173"/>
      <c r="BS1564" s="173"/>
      <c r="BT1564" s="173"/>
      <c r="BU1564" s="173"/>
      <c r="BV1564" s="173"/>
    </row>
    <row r="1565" spans="34:74" ht="13.5">
      <c r="AH1565" s="173"/>
      <c r="AI1565" s="173"/>
      <c r="AJ1565" s="173"/>
      <c r="AK1565" s="173"/>
      <c r="AL1565" s="173"/>
      <c r="AM1565" s="173"/>
      <c r="AN1565" s="173"/>
      <c r="AO1565" s="173"/>
      <c r="AP1565" s="173"/>
      <c r="AQ1565" s="173"/>
      <c r="AR1565" s="173"/>
      <c r="AS1565" s="173"/>
      <c r="AT1565" s="173"/>
      <c r="AU1565" s="173"/>
      <c r="AV1565" s="173"/>
      <c r="AW1565" s="173"/>
      <c r="AX1565" s="173"/>
      <c r="AY1565" s="173"/>
      <c r="AZ1565" s="173"/>
      <c r="BA1565" s="173"/>
      <c r="BB1565" s="173"/>
      <c r="BC1565" s="173"/>
      <c r="BD1565" s="173"/>
      <c r="BE1565" s="173"/>
      <c r="BF1565" s="173"/>
      <c r="BG1565" s="173"/>
      <c r="BH1565" s="173"/>
      <c r="BI1565" s="173"/>
      <c r="BJ1565" s="173"/>
      <c r="BK1565" s="173"/>
      <c r="BL1565" s="173"/>
      <c r="BM1565" s="173"/>
      <c r="BN1565" s="173"/>
      <c r="BO1565" s="173"/>
      <c r="BP1565" s="173"/>
      <c r="BQ1565" s="173"/>
      <c r="BR1565" s="173"/>
      <c r="BS1565" s="173"/>
      <c r="BT1565" s="173"/>
      <c r="BU1565" s="173"/>
      <c r="BV1565" s="173"/>
    </row>
    <row r="1566" spans="34:74" ht="13.5">
      <c r="AH1566" s="173"/>
      <c r="AI1566" s="173"/>
      <c r="AJ1566" s="173"/>
      <c r="AK1566" s="173"/>
      <c r="AL1566" s="173"/>
      <c r="AM1566" s="173"/>
      <c r="AN1566" s="173"/>
      <c r="AO1566" s="173"/>
      <c r="AP1566" s="173"/>
      <c r="AQ1566" s="173"/>
      <c r="AR1566" s="173"/>
      <c r="AS1566" s="173"/>
      <c r="AT1566" s="173"/>
      <c r="AU1566" s="173"/>
      <c r="AV1566" s="173"/>
      <c r="AW1566" s="173"/>
      <c r="AX1566" s="173"/>
      <c r="AY1566" s="173"/>
      <c r="AZ1566" s="173"/>
      <c r="BA1566" s="173"/>
      <c r="BB1566" s="173"/>
      <c r="BC1566" s="173"/>
      <c r="BD1566" s="173"/>
      <c r="BE1566" s="173"/>
      <c r="BF1566" s="173"/>
      <c r="BG1566" s="173"/>
      <c r="BH1566" s="173"/>
      <c r="BI1566" s="173"/>
      <c r="BJ1566" s="173"/>
      <c r="BK1566" s="173"/>
      <c r="BL1566" s="173"/>
      <c r="BM1566" s="173"/>
      <c r="BN1566" s="173"/>
      <c r="BO1566" s="173"/>
      <c r="BP1566" s="173"/>
      <c r="BQ1566" s="173"/>
      <c r="BR1566" s="173"/>
      <c r="BS1566" s="173"/>
      <c r="BT1566" s="173"/>
      <c r="BU1566" s="173"/>
      <c r="BV1566" s="173"/>
    </row>
    <row r="1567" spans="34:74" ht="13.5">
      <c r="AH1567" s="173"/>
      <c r="AI1567" s="173"/>
      <c r="AJ1567" s="173"/>
      <c r="AK1567" s="173"/>
      <c r="AL1567" s="173"/>
      <c r="AM1567" s="173"/>
      <c r="AN1567" s="173"/>
      <c r="AO1567" s="173"/>
      <c r="AP1567" s="173"/>
      <c r="AQ1567" s="173"/>
      <c r="AR1567" s="173"/>
      <c r="AS1567" s="173"/>
      <c r="AT1567" s="173"/>
      <c r="AU1567" s="173"/>
      <c r="AV1567" s="173"/>
      <c r="AW1567" s="173"/>
      <c r="AX1567" s="173"/>
      <c r="AY1567" s="173"/>
      <c r="AZ1567" s="173"/>
      <c r="BA1567" s="173"/>
      <c r="BB1567" s="173"/>
      <c r="BC1567" s="173"/>
      <c r="BD1567" s="173"/>
      <c r="BE1567" s="173"/>
      <c r="BF1567" s="173"/>
      <c r="BG1567" s="173"/>
      <c r="BH1567" s="173"/>
      <c r="BI1567" s="173"/>
      <c r="BJ1567" s="173"/>
      <c r="BK1567" s="173"/>
      <c r="BL1567" s="173"/>
      <c r="BM1567" s="173"/>
      <c r="BN1567" s="173"/>
      <c r="BO1567" s="173"/>
      <c r="BP1567" s="173"/>
      <c r="BQ1567" s="173"/>
      <c r="BR1567" s="173"/>
      <c r="BS1567" s="173"/>
      <c r="BT1567" s="173"/>
      <c r="BU1567" s="173"/>
      <c r="BV1567" s="173"/>
    </row>
    <row r="1568" spans="34:74" ht="13.5">
      <c r="AH1568" s="173"/>
      <c r="AI1568" s="173"/>
      <c r="AJ1568" s="173"/>
      <c r="AK1568" s="173"/>
      <c r="AL1568" s="173"/>
      <c r="AM1568" s="173"/>
      <c r="AN1568" s="173"/>
      <c r="AO1568" s="173"/>
      <c r="AP1568" s="173"/>
      <c r="AQ1568" s="173"/>
      <c r="AR1568" s="173"/>
      <c r="AS1568" s="173"/>
      <c r="AT1568" s="173"/>
      <c r="AU1568" s="173"/>
      <c r="AV1568" s="173"/>
      <c r="AW1568" s="173"/>
      <c r="AX1568" s="173"/>
      <c r="AY1568" s="173"/>
      <c r="AZ1568" s="173"/>
      <c r="BA1568" s="173"/>
      <c r="BB1568" s="173"/>
      <c r="BC1568" s="173"/>
      <c r="BD1568" s="173"/>
      <c r="BE1568" s="173"/>
      <c r="BF1568" s="173"/>
      <c r="BG1568" s="173"/>
      <c r="BH1568" s="173"/>
      <c r="BI1568" s="173"/>
      <c r="BJ1568" s="173"/>
      <c r="BK1568" s="173"/>
      <c r="BL1568" s="173"/>
      <c r="BM1568" s="173"/>
      <c r="BN1568" s="173"/>
      <c r="BO1568" s="173"/>
      <c r="BP1568" s="173"/>
      <c r="BQ1568" s="173"/>
      <c r="BR1568" s="173"/>
      <c r="BS1568" s="173"/>
      <c r="BT1568" s="173"/>
      <c r="BU1568" s="173"/>
      <c r="BV1568" s="173"/>
    </row>
    <row r="1569" spans="34:74" ht="13.5">
      <c r="AH1569" s="173"/>
      <c r="AI1569" s="173"/>
      <c r="AJ1569" s="173"/>
      <c r="AK1569" s="173"/>
      <c r="AL1569" s="173"/>
      <c r="AM1569" s="173"/>
      <c r="AN1569" s="173"/>
      <c r="AO1569" s="173"/>
      <c r="AP1569" s="173"/>
      <c r="AQ1569" s="173"/>
      <c r="AR1569" s="173"/>
      <c r="AS1569" s="173"/>
      <c r="AT1569" s="173"/>
      <c r="AU1569" s="173"/>
      <c r="AV1569" s="173"/>
      <c r="AW1569" s="173"/>
      <c r="AX1569" s="173"/>
      <c r="AY1569" s="173"/>
      <c r="AZ1569" s="173"/>
      <c r="BA1569" s="173"/>
      <c r="BB1569" s="173"/>
      <c r="BC1569" s="173"/>
      <c r="BD1569" s="173"/>
      <c r="BE1569" s="173"/>
      <c r="BF1569" s="173"/>
      <c r="BG1569" s="173"/>
      <c r="BH1569" s="173"/>
      <c r="BI1569" s="173"/>
      <c r="BJ1569" s="173"/>
      <c r="BK1569" s="173"/>
      <c r="BL1569" s="173"/>
      <c r="BM1569" s="173"/>
      <c r="BN1569" s="173"/>
      <c r="BO1569" s="173"/>
      <c r="BP1569" s="173"/>
      <c r="BQ1569" s="173"/>
      <c r="BR1569" s="173"/>
      <c r="BS1569" s="173"/>
      <c r="BT1569" s="173"/>
      <c r="BU1569" s="173"/>
      <c r="BV1569" s="173"/>
    </row>
    <row r="1570" spans="34:74" ht="13.5">
      <c r="AH1570" s="173"/>
      <c r="AI1570" s="173"/>
      <c r="AJ1570" s="173"/>
      <c r="AK1570" s="173"/>
      <c r="AL1570" s="173"/>
      <c r="AM1570" s="173"/>
      <c r="AN1570" s="173"/>
      <c r="AO1570" s="173"/>
      <c r="AP1570" s="173"/>
      <c r="AQ1570" s="173"/>
      <c r="AR1570" s="173"/>
      <c r="AS1570" s="173"/>
      <c r="AT1570" s="173"/>
      <c r="AU1570" s="173"/>
      <c r="AV1570" s="173"/>
      <c r="AW1570" s="173"/>
      <c r="AX1570" s="173"/>
      <c r="AY1570" s="173"/>
      <c r="AZ1570" s="173"/>
      <c r="BA1570" s="173"/>
      <c r="BB1570" s="173"/>
      <c r="BC1570" s="173"/>
      <c r="BD1570" s="173"/>
      <c r="BE1570" s="173"/>
      <c r="BF1570" s="173"/>
      <c r="BG1570" s="173"/>
      <c r="BH1570" s="173"/>
      <c r="BI1570" s="173"/>
      <c r="BJ1570" s="173"/>
      <c r="BK1570" s="173"/>
      <c r="BL1570" s="173"/>
      <c r="BM1570" s="173"/>
      <c r="BN1570" s="173"/>
      <c r="BO1570" s="173"/>
      <c r="BP1570" s="173"/>
      <c r="BQ1570" s="173"/>
      <c r="BR1570" s="173"/>
      <c r="BS1570" s="173"/>
      <c r="BT1570" s="173"/>
      <c r="BU1570" s="173"/>
      <c r="BV1570" s="173"/>
    </row>
    <row r="1571" spans="34:74" ht="13.5">
      <c r="AH1571" s="173"/>
      <c r="AI1571" s="173"/>
      <c r="AJ1571" s="173"/>
      <c r="AK1571" s="173"/>
      <c r="AL1571" s="173"/>
      <c r="AM1571" s="173"/>
      <c r="AN1571" s="173"/>
      <c r="AO1571" s="173"/>
      <c r="AP1571" s="173"/>
      <c r="AQ1571" s="173"/>
      <c r="AR1571" s="173"/>
      <c r="AS1571" s="173"/>
      <c r="AT1571" s="173"/>
      <c r="AU1571" s="173"/>
      <c r="AV1571" s="173"/>
      <c r="AW1571" s="173"/>
      <c r="AX1571" s="173"/>
      <c r="AY1571" s="173"/>
      <c r="AZ1571" s="173"/>
      <c r="BA1571" s="173"/>
      <c r="BB1571" s="173"/>
      <c r="BC1571" s="173"/>
      <c r="BD1571" s="173"/>
      <c r="BE1571" s="173"/>
      <c r="BF1571" s="173"/>
      <c r="BG1571" s="173"/>
      <c r="BH1571" s="173"/>
      <c r="BI1571" s="173"/>
      <c r="BJ1571" s="173"/>
      <c r="BK1571" s="173"/>
      <c r="BL1571" s="173"/>
      <c r="BM1571" s="173"/>
      <c r="BN1571" s="173"/>
      <c r="BO1571" s="173"/>
      <c r="BP1571" s="173"/>
      <c r="BQ1571" s="173"/>
      <c r="BR1571" s="173"/>
      <c r="BS1571" s="173"/>
      <c r="BT1571" s="173"/>
      <c r="BU1571" s="173"/>
      <c r="BV1571" s="173"/>
    </row>
    <row r="1572" spans="34:74" ht="13.5">
      <c r="AH1572" s="173"/>
      <c r="AI1572" s="173"/>
      <c r="AJ1572" s="173"/>
      <c r="AK1572" s="173"/>
      <c r="AL1572" s="173"/>
      <c r="AM1572" s="173"/>
      <c r="AN1572" s="173"/>
      <c r="AO1572" s="173"/>
      <c r="AP1572" s="173"/>
      <c r="AQ1572" s="173"/>
      <c r="AR1572" s="173"/>
      <c r="AS1572" s="173"/>
      <c r="AT1572" s="173"/>
      <c r="AU1572" s="173"/>
      <c r="AV1572" s="173"/>
      <c r="AW1572" s="173"/>
      <c r="AX1572" s="173"/>
      <c r="AY1572" s="173"/>
      <c r="AZ1572" s="173"/>
      <c r="BA1572" s="173"/>
      <c r="BB1572" s="173"/>
      <c r="BC1572" s="173"/>
      <c r="BD1572" s="173"/>
      <c r="BE1572" s="173"/>
      <c r="BF1572" s="173"/>
      <c r="BG1572" s="173"/>
      <c r="BH1572" s="173"/>
      <c r="BI1572" s="173"/>
      <c r="BJ1572" s="173"/>
      <c r="BK1572" s="173"/>
      <c r="BL1572" s="173"/>
      <c r="BM1572" s="173"/>
      <c r="BN1572" s="173"/>
      <c r="BO1572" s="173"/>
      <c r="BP1572" s="173"/>
      <c r="BQ1572" s="173"/>
      <c r="BR1572" s="173"/>
      <c r="BS1572" s="173"/>
      <c r="BT1572" s="173"/>
      <c r="BU1572" s="173"/>
      <c r="BV1572" s="173"/>
    </row>
    <row r="1573" spans="34:74" ht="13.5">
      <c r="AH1573" s="173"/>
      <c r="AI1573" s="173"/>
      <c r="AJ1573" s="173"/>
      <c r="AK1573" s="173"/>
      <c r="AL1573" s="173"/>
      <c r="AM1573" s="173"/>
      <c r="AN1573" s="173"/>
      <c r="AO1573" s="173"/>
      <c r="AP1573" s="173"/>
      <c r="AQ1573" s="173"/>
      <c r="AR1573" s="173"/>
      <c r="AS1573" s="173"/>
      <c r="AT1573" s="173"/>
      <c r="AU1573" s="173"/>
      <c r="AV1573" s="173"/>
      <c r="AW1573" s="173"/>
      <c r="AX1573" s="173"/>
      <c r="AY1573" s="173"/>
      <c r="AZ1573" s="173"/>
      <c r="BA1573" s="173"/>
      <c r="BB1573" s="173"/>
      <c r="BC1573" s="173"/>
      <c r="BD1573" s="173"/>
      <c r="BE1573" s="173"/>
      <c r="BF1573" s="173"/>
      <c r="BG1573" s="173"/>
      <c r="BH1573" s="173"/>
      <c r="BI1573" s="173"/>
      <c r="BJ1573" s="173"/>
      <c r="BK1573" s="173"/>
      <c r="BL1573" s="173"/>
      <c r="BM1573" s="173"/>
      <c r="BN1573" s="173"/>
      <c r="BO1573" s="173"/>
      <c r="BP1573" s="173"/>
      <c r="BQ1573" s="173"/>
      <c r="BR1573" s="173"/>
      <c r="BS1573" s="173"/>
      <c r="BT1573" s="173"/>
      <c r="BU1573" s="173"/>
      <c r="BV1573" s="173"/>
    </row>
    <row r="1574" spans="34:74" ht="13.5">
      <c r="AH1574" s="173"/>
      <c r="AI1574" s="173"/>
      <c r="AJ1574" s="173"/>
      <c r="AK1574" s="173"/>
      <c r="AL1574" s="173"/>
      <c r="AM1574" s="173"/>
      <c r="AN1574" s="173"/>
      <c r="AO1574" s="173"/>
      <c r="AP1574" s="173"/>
      <c r="AQ1574" s="173"/>
      <c r="AR1574" s="173"/>
      <c r="AS1574" s="173"/>
      <c r="AT1574" s="173"/>
      <c r="AU1574" s="173"/>
      <c r="AV1574" s="173"/>
      <c r="AW1574" s="173"/>
      <c r="AX1574" s="173"/>
      <c r="AY1574" s="173"/>
      <c r="AZ1574" s="173"/>
      <c r="BA1574" s="173"/>
      <c r="BB1574" s="173"/>
      <c r="BC1574" s="173"/>
      <c r="BD1574" s="173"/>
      <c r="BE1574" s="173"/>
      <c r="BF1574" s="173"/>
      <c r="BG1574" s="173"/>
      <c r="BH1574" s="173"/>
      <c r="BI1574" s="173"/>
      <c r="BJ1574" s="173"/>
      <c r="BK1574" s="173"/>
      <c r="BL1574" s="173"/>
      <c r="BM1574" s="173"/>
      <c r="BN1574" s="173"/>
      <c r="BO1574" s="173"/>
      <c r="BP1574" s="173"/>
      <c r="BQ1574" s="173"/>
      <c r="BR1574" s="173"/>
      <c r="BS1574" s="173"/>
      <c r="BT1574" s="173"/>
      <c r="BU1574" s="173"/>
      <c r="BV1574" s="173"/>
    </row>
    <row r="1575" spans="34:74" ht="13.5">
      <c r="AH1575" s="173"/>
      <c r="AI1575" s="173"/>
      <c r="AJ1575" s="173"/>
      <c r="AK1575" s="173"/>
      <c r="AL1575" s="173"/>
      <c r="AM1575" s="173"/>
      <c r="AN1575" s="173"/>
      <c r="AO1575" s="173"/>
      <c r="AP1575" s="173"/>
      <c r="AQ1575" s="173"/>
      <c r="AR1575" s="173"/>
      <c r="AS1575" s="173"/>
      <c r="AT1575" s="173"/>
      <c r="AU1575" s="173"/>
      <c r="AV1575" s="173"/>
      <c r="AW1575" s="173"/>
      <c r="AX1575" s="173"/>
      <c r="AY1575" s="173"/>
      <c r="AZ1575" s="173"/>
      <c r="BA1575" s="173"/>
      <c r="BB1575" s="173"/>
      <c r="BC1575" s="173"/>
      <c r="BD1575" s="173"/>
      <c r="BE1575" s="173"/>
      <c r="BF1575" s="173"/>
      <c r="BG1575" s="173"/>
      <c r="BH1575" s="173"/>
      <c r="BI1575" s="173"/>
      <c r="BJ1575" s="173"/>
      <c r="BK1575" s="173"/>
      <c r="BL1575" s="173"/>
      <c r="BM1575" s="173"/>
      <c r="BN1575" s="173"/>
      <c r="BO1575" s="173"/>
      <c r="BP1575" s="173"/>
      <c r="BQ1575" s="173"/>
      <c r="BR1575" s="173"/>
      <c r="BS1575" s="173"/>
      <c r="BT1575" s="173"/>
      <c r="BU1575" s="173"/>
      <c r="BV1575" s="173"/>
    </row>
    <row r="1576" spans="34:74" ht="13.5">
      <c r="AH1576" s="173"/>
      <c r="AI1576" s="173"/>
      <c r="AJ1576" s="173"/>
      <c r="AK1576" s="173"/>
      <c r="AL1576" s="173"/>
      <c r="AM1576" s="173"/>
      <c r="AN1576" s="173"/>
      <c r="AO1576" s="173"/>
      <c r="AP1576" s="173"/>
      <c r="AQ1576" s="173"/>
      <c r="AR1576" s="173"/>
      <c r="AS1576" s="173"/>
      <c r="AT1576" s="173"/>
      <c r="AU1576" s="173"/>
      <c r="AV1576" s="173"/>
      <c r="AW1576" s="173"/>
      <c r="AX1576" s="173"/>
      <c r="AY1576" s="173"/>
      <c r="AZ1576" s="173"/>
      <c r="BA1576" s="173"/>
      <c r="BB1576" s="173"/>
      <c r="BC1576" s="173"/>
      <c r="BD1576" s="173"/>
      <c r="BE1576" s="173"/>
      <c r="BF1576" s="173"/>
      <c r="BG1576" s="173"/>
      <c r="BH1576" s="173"/>
      <c r="BI1576" s="173"/>
      <c r="BJ1576" s="173"/>
      <c r="BK1576" s="173"/>
      <c r="BL1576" s="173"/>
      <c r="BM1576" s="173"/>
      <c r="BN1576" s="173"/>
      <c r="BO1576" s="173"/>
      <c r="BP1576" s="173"/>
      <c r="BQ1576" s="173"/>
      <c r="BR1576" s="173"/>
      <c r="BS1576" s="173"/>
      <c r="BT1576" s="173"/>
      <c r="BU1576" s="173"/>
      <c r="BV1576" s="173"/>
    </row>
    <row r="1577" spans="34:74" ht="13.5">
      <c r="AH1577" s="173"/>
      <c r="AI1577" s="173"/>
      <c r="AJ1577" s="173"/>
      <c r="AK1577" s="173"/>
      <c r="AL1577" s="173"/>
      <c r="AM1577" s="173"/>
      <c r="AN1577" s="173"/>
      <c r="AO1577" s="173"/>
      <c r="AP1577" s="173"/>
      <c r="AQ1577" s="173"/>
      <c r="AR1577" s="173"/>
      <c r="AS1577" s="173"/>
      <c r="AT1577" s="173"/>
      <c r="AU1577" s="173"/>
      <c r="AV1577" s="173"/>
      <c r="AW1577" s="173"/>
      <c r="AX1577" s="173"/>
      <c r="AY1577" s="173"/>
      <c r="AZ1577" s="173"/>
      <c r="BA1577" s="173"/>
      <c r="BB1577" s="173"/>
      <c r="BC1577" s="173"/>
      <c r="BD1577" s="173"/>
      <c r="BE1577" s="173"/>
      <c r="BF1577" s="173"/>
      <c r="BG1577" s="173"/>
      <c r="BH1577" s="173"/>
      <c r="BI1577" s="173"/>
      <c r="BJ1577" s="173"/>
      <c r="BK1577" s="173"/>
      <c r="BL1577" s="173"/>
      <c r="BM1577" s="173"/>
      <c r="BN1577" s="173"/>
      <c r="BO1577" s="173"/>
      <c r="BP1577" s="173"/>
      <c r="BQ1577" s="173"/>
      <c r="BR1577" s="173"/>
      <c r="BS1577" s="173"/>
      <c r="BT1577" s="173"/>
      <c r="BU1577" s="173"/>
      <c r="BV1577" s="173"/>
    </row>
    <row r="1578" spans="34:74" ht="13.5">
      <c r="AH1578" s="173"/>
      <c r="AI1578" s="173"/>
      <c r="AJ1578" s="173"/>
      <c r="AK1578" s="173"/>
      <c r="AL1578" s="173"/>
      <c r="AM1578" s="173"/>
      <c r="AN1578" s="173"/>
      <c r="AO1578" s="173"/>
      <c r="AP1578" s="173"/>
      <c r="AQ1578" s="173"/>
      <c r="AR1578" s="173"/>
      <c r="AS1578" s="173"/>
      <c r="AT1578" s="173"/>
      <c r="AU1578" s="173"/>
      <c r="AV1578" s="173"/>
      <c r="AW1578" s="173"/>
      <c r="AX1578" s="173"/>
      <c r="AY1578" s="173"/>
      <c r="AZ1578" s="173"/>
      <c r="BA1578" s="173"/>
      <c r="BB1578" s="173"/>
      <c r="BC1578" s="173"/>
      <c r="BD1578" s="173"/>
      <c r="BE1578" s="173"/>
      <c r="BF1578" s="173"/>
      <c r="BG1578" s="173"/>
      <c r="BH1578" s="173"/>
      <c r="BI1578" s="173"/>
      <c r="BJ1578" s="173"/>
      <c r="BK1578" s="173"/>
      <c r="BL1578" s="173"/>
      <c r="BM1578" s="173"/>
      <c r="BN1578" s="173"/>
      <c r="BO1578" s="173"/>
      <c r="BP1578" s="173"/>
      <c r="BQ1578" s="173"/>
      <c r="BR1578" s="173"/>
      <c r="BS1578" s="173"/>
      <c r="BT1578" s="173"/>
      <c r="BU1578" s="173"/>
      <c r="BV1578" s="173"/>
    </row>
    <row r="1579" spans="34:74" ht="13.5">
      <c r="AH1579" s="173"/>
      <c r="AI1579" s="173"/>
      <c r="AJ1579" s="173"/>
      <c r="AK1579" s="173"/>
      <c r="AL1579" s="173"/>
      <c r="AM1579" s="173"/>
      <c r="AN1579" s="173"/>
      <c r="AO1579" s="173"/>
      <c r="AP1579" s="173"/>
      <c r="AQ1579" s="173"/>
      <c r="AR1579" s="173"/>
      <c r="AS1579" s="173"/>
      <c r="AT1579" s="173"/>
      <c r="AU1579" s="173"/>
      <c r="AV1579" s="173"/>
      <c r="AW1579" s="173"/>
      <c r="AX1579" s="173"/>
      <c r="AY1579" s="173"/>
      <c r="AZ1579" s="173"/>
      <c r="BA1579" s="173"/>
      <c r="BB1579" s="173"/>
      <c r="BC1579" s="173"/>
      <c r="BD1579" s="173"/>
      <c r="BE1579" s="173"/>
      <c r="BF1579" s="173"/>
      <c r="BG1579" s="173"/>
      <c r="BH1579" s="173"/>
      <c r="BI1579" s="173"/>
      <c r="BJ1579" s="173"/>
      <c r="BK1579" s="173"/>
      <c r="BL1579" s="173"/>
      <c r="BM1579" s="173"/>
      <c r="BN1579" s="173"/>
      <c r="BO1579" s="173"/>
      <c r="BP1579" s="173"/>
      <c r="BQ1579" s="173"/>
      <c r="BR1579" s="173"/>
      <c r="BS1579" s="173"/>
      <c r="BT1579" s="173"/>
      <c r="BU1579" s="173"/>
      <c r="BV1579" s="173"/>
    </row>
    <row r="1580" spans="34:74" ht="13.5">
      <c r="AH1580" s="173"/>
      <c r="AI1580" s="173"/>
      <c r="AJ1580" s="173"/>
      <c r="AK1580" s="173"/>
      <c r="AL1580" s="173"/>
      <c r="AM1580" s="173"/>
      <c r="AN1580" s="173"/>
      <c r="AO1580" s="173"/>
      <c r="AP1580" s="173"/>
      <c r="AQ1580" s="173"/>
      <c r="AR1580" s="173"/>
      <c r="AS1580" s="173"/>
      <c r="AT1580" s="173"/>
      <c r="AU1580" s="173"/>
      <c r="AV1580" s="173"/>
      <c r="AW1580" s="173"/>
      <c r="AX1580" s="173"/>
      <c r="AY1580" s="173"/>
      <c r="AZ1580" s="173"/>
      <c r="BA1580" s="173"/>
      <c r="BB1580" s="173"/>
      <c r="BC1580" s="173"/>
      <c r="BD1580" s="173"/>
      <c r="BE1580" s="173"/>
      <c r="BF1580" s="173"/>
      <c r="BG1580" s="173"/>
      <c r="BH1580" s="173"/>
      <c r="BI1580" s="173"/>
      <c r="BJ1580" s="173"/>
      <c r="BK1580" s="173"/>
      <c r="BL1580" s="173"/>
      <c r="BM1580" s="173"/>
      <c r="BN1580" s="173"/>
      <c r="BO1580" s="173"/>
      <c r="BP1580" s="173"/>
      <c r="BQ1580" s="173"/>
      <c r="BR1580" s="173"/>
      <c r="BS1580" s="173"/>
      <c r="BT1580" s="173"/>
      <c r="BU1580" s="173"/>
      <c r="BV1580" s="173"/>
    </row>
    <row r="1581" spans="34:74" ht="13.5">
      <c r="AH1581" s="173"/>
      <c r="AI1581" s="173"/>
      <c r="AJ1581" s="173"/>
      <c r="AK1581" s="173"/>
      <c r="AL1581" s="173"/>
      <c r="AM1581" s="173"/>
      <c r="AN1581" s="173"/>
      <c r="AO1581" s="173"/>
      <c r="AP1581" s="173"/>
      <c r="AQ1581" s="173"/>
      <c r="AR1581" s="173"/>
      <c r="AS1581" s="173"/>
      <c r="AT1581" s="173"/>
      <c r="AU1581" s="173"/>
      <c r="AV1581" s="173"/>
      <c r="AW1581" s="173"/>
      <c r="AX1581" s="173"/>
      <c r="AY1581" s="173"/>
      <c r="AZ1581" s="173"/>
      <c r="BA1581" s="173"/>
      <c r="BB1581" s="173"/>
      <c r="BC1581" s="173"/>
      <c r="BD1581" s="173"/>
      <c r="BE1581" s="173"/>
      <c r="BF1581" s="173"/>
      <c r="BG1581" s="173"/>
      <c r="BH1581" s="173"/>
      <c r="BI1581" s="173"/>
      <c r="BJ1581" s="173"/>
      <c r="BK1581" s="173"/>
      <c r="BL1581" s="173"/>
      <c r="BM1581" s="173"/>
      <c r="BN1581" s="173"/>
      <c r="BO1581" s="173"/>
      <c r="BP1581" s="173"/>
      <c r="BQ1581" s="173"/>
      <c r="BR1581" s="173"/>
      <c r="BS1581" s="173"/>
      <c r="BT1581" s="173"/>
      <c r="BU1581" s="173"/>
      <c r="BV1581" s="173"/>
    </row>
    <row r="1582" spans="34:74" ht="13.5">
      <c r="AH1582" s="173"/>
      <c r="AI1582" s="173"/>
      <c r="AJ1582" s="173"/>
      <c r="AK1582" s="173"/>
      <c r="AL1582" s="173"/>
      <c r="AM1582" s="173"/>
      <c r="AN1582" s="173"/>
      <c r="AO1582" s="173"/>
      <c r="AP1582" s="173"/>
      <c r="AQ1582" s="173"/>
      <c r="AR1582" s="173"/>
      <c r="AS1582" s="173"/>
      <c r="AT1582" s="173"/>
      <c r="AU1582" s="173"/>
      <c r="AV1582" s="173"/>
      <c r="AW1582" s="173"/>
      <c r="AX1582" s="173"/>
      <c r="AY1582" s="173"/>
      <c r="AZ1582" s="173"/>
      <c r="BA1582" s="173"/>
      <c r="BB1582" s="173"/>
      <c r="BC1582" s="173"/>
      <c r="BD1582" s="173"/>
      <c r="BE1582" s="173"/>
      <c r="BF1582" s="173"/>
      <c r="BG1582" s="173"/>
      <c r="BH1582" s="173"/>
      <c r="BI1582" s="173"/>
      <c r="BJ1582" s="173"/>
      <c r="BK1582" s="173"/>
      <c r="BL1582" s="173"/>
      <c r="BM1582" s="173"/>
      <c r="BN1582" s="173"/>
      <c r="BO1582" s="173"/>
      <c r="BP1582" s="173"/>
      <c r="BQ1582" s="173"/>
      <c r="BR1582" s="173"/>
      <c r="BS1582" s="173"/>
      <c r="BT1582" s="173"/>
      <c r="BU1582" s="173"/>
      <c r="BV1582" s="173"/>
    </row>
    <row r="1583" spans="34:74" ht="13.5">
      <c r="AH1583" s="173"/>
      <c r="AI1583" s="173"/>
      <c r="AJ1583" s="173"/>
      <c r="AK1583" s="173"/>
      <c r="AL1583" s="173"/>
      <c r="AM1583" s="173"/>
      <c r="AN1583" s="173"/>
      <c r="AO1583" s="173"/>
      <c r="AP1583" s="173"/>
      <c r="AQ1583" s="173"/>
      <c r="AR1583" s="173"/>
      <c r="AS1583" s="173"/>
      <c r="AT1583" s="173"/>
      <c r="AU1583" s="173"/>
      <c r="AV1583" s="173"/>
      <c r="AW1583" s="173"/>
      <c r="AX1583" s="173"/>
      <c r="AY1583" s="173"/>
      <c r="AZ1583" s="173"/>
      <c r="BA1583" s="173"/>
      <c r="BB1583" s="173"/>
      <c r="BC1583" s="173"/>
      <c r="BD1583" s="173"/>
      <c r="BE1583" s="173"/>
      <c r="BF1583" s="173"/>
      <c r="BG1583" s="173"/>
      <c r="BH1583" s="173"/>
      <c r="BI1583" s="173"/>
      <c r="BJ1583" s="173"/>
      <c r="BK1583" s="173"/>
      <c r="BL1583" s="173"/>
      <c r="BM1583" s="173"/>
      <c r="BN1583" s="173"/>
      <c r="BO1583" s="173"/>
      <c r="BP1583" s="173"/>
      <c r="BQ1583" s="173"/>
      <c r="BR1583" s="173"/>
      <c r="BS1583" s="173"/>
      <c r="BT1583" s="173"/>
      <c r="BU1583" s="173"/>
      <c r="BV1583" s="173"/>
    </row>
    <row r="1584" spans="34:74" ht="13.5">
      <c r="AH1584" s="173"/>
      <c r="AI1584" s="173"/>
      <c r="AJ1584" s="173"/>
      <c r="AK1584" s="173"/>
      <c r="AL1584" s="173"/>
      <c r="AM1584" s="173"/>
      <c r="AN1584" s="173"/>
      <c r="AO1584" s="173"/>
      <c r="AP1584" s="173"/>
      <c r="AQ1584" s="173"/>
      <c r="AR1584" s="173"/>
      <c r="AS1584" s="173"/>
      <c r="AT1584" s="173"/>
      <c r="AU1584" s="173"/>
      <c r="AV1584" s="173"/>
      <c r="AW1584" s="173"/>
      <c r="AX1584" s="173"/>
      <c r="AY1584" s="173"/>
      <c r="AZ1584" s="173"/>
      <c r="BA1584" s="173"/>
      <c r="BB1584" s="173"/>
      <c r="BC1584" s="173"/>
      <c r="BD1584" s="173"/>
      <c r="BE1584" s="173"/>
      <c r="BF1584" s="173"/>
      <c r="BG1584" s="173"/>
      <c r="BH1584" s="173"/>
      <c r="BI1584" s="173"/>
      <c r="BJ1584" s="173"/>
      <c r="BK1584" s="173"/>
      <c r="BL1584" s="173"/>
      <c r="BM1584" s="173"/>
      <c r="BN1584" s="173"/>
      <c r="BO1584" s="173"/>
      <c r="BP1584" s="173"/>
      <c r="BQ1584" s="173"/>
      <c r="BR1584" s="173"/>
      <c r="BS1584" s="173"/>
      <c r="BT1584" s="173"/>
      <c r="BU1584" s="173"/>
      <c r="BV1584" s="173"/>
    </row>
    <row r="1585" spans="34:74" ht="13.5">
      <c r="AH1585" s="173"/>
      <c r="AI1585" s="173"/>
      <c r="AJ1585" s="173"/>
      <c r="AK1585" s="173"/>
      <c r="AL1585" s="173"/>
      <c r="AM1585" s="173"/>
      <c r="AN1585" s="173"/>
      <c r="AO1585" s="173"/>
      <c r="AP1585" s="173"/>
      <c r="AQ1585" s="173"/>
      <c r="AR1585" s="173"/>
      <c r="AS1585" s="173"/>
      <c r="AT1585" s="173"/>
      <c r="AU1585" s="173"/>
      <c r="AV1585" s="173"/>
      <c r="AW1585" s="173"/>
      <c r="AX1585" s="173"/>
      <c r="AY1585" s="173"/>
      <c r="AZ1585" s="173"/>
      <c r="BA1585" s="173"/>
      <c r="BB1585" s="173"/>
      <c r="BC1585" s="173"/>
      <c r="BD1585" s="173"/>
      <c r="BE1585" s="173"/>
      <c r="BF1585" s="173"/>
      <c r="BG1585" s="173"/>
      <c r="BH1585" s="173"/>
      <c r="BI1585" s="173"/>
      <c r="BJ1585" s="173"/>
      <c r="BK1585" s="173"/>
      <c r="BL1585" s="173"/>
      <c r="BM1585" s="173"/>
      <c r="BN1585" s="173"/>
      <c r="BO1585" s="173"/>
      <c r="BP1585" s="173"/>
      <c r="BQ1585" s="173"/>
      <c r="BR1585" s="173"/>
      <c r="BS1585" s="173"/>
      <c r="BT1585" s="173"/>
      <c r="BU1585" s="173"/>
      <c r="BV1585" s="173"/>
    </row>
    <row r="1586" spans="34:74" ht="13.5">
      <c r="AH1586" s="173"/>
      <c r="AI1586" s="173"/>
      <c r="AJ1586" s="173"/>
      <c r="AK1586" s="173"/>
      <c r="AL1586" s="173"/>
      <c r="AM1586" s="173"/>
      <c r="AN1586" s="173"/>
      <c r="AO1586" s="173"/>
      <c r="AP1586" s="173"/>
      <c r="AQ1586" s="173"/>
      <c r="AR1586" s="173"/>
      <c r="AS1586" s="173"/>
      <c r="AT1586" s="173"/>
      <c r="AU1586" s="173"/>
      <c r="AV1586" s="173"/>
      <c r="AW1586" s="173"/>
      <c r="AX1586" s="173"/>
      <c r="AY1586" s="173"/>
      <c r="AZ1586" s="173"/>
      <c r="BA1586" s="173"/>
      <c r="BB1586" s="173"/>
      <c r="BC1586" s="173"/>
      <c r="BD1586" s="173"/>
      <c r="BE1586" s="173"/>
      <c r="BF1586" s="173"/>
      <c r="BG1586" s="173"/>
      <c r="BH1586" s="173"/>
      <c r="BI1586" s="173"/>
      <c r="BJ1586" s="173"/>
      <c r="BK1586" s="173"/>
      <c r="BL1586" s="173"/>
      <c r="BM1586" s="173"/>
      <c r="BN1586" s="173"/>
      <c r="BO1586" s="173"/>
      <c r="BP1586" s="173"/>
      <c r="BQ1586" s="173"/>
      <c r="BR1586" s="173"/>
      <c r="BS1586" s="173"/>
      <c r="BT1586" s="173"/>
      <c r="BU1586" s="173"/>
      <c r="BV1586" s="173"/>
    </row>
    <row r="1587" spans="34:74" ht="13.5">
      <c r="AH1587" s="173"/>
      <c r="AI1587" s="173"/>
      <c r="AJ1587" s="173"/>
      <c r="AK1587" s="173"/>
      <c r="AL1587" s="173"/>
      <c r="AM1587" s="173"/>
      <c r="AN1587" s="173"/>
      <c r="AO1587" s="173"/>
      <c r="AP1587" s="173"/>
      <c r="AQ1587" s="173"/>
      <c r="AR1587" s="173"/>
      <c r="AS1587" s="173"/>
      <c r="AT1587" s="173"/>
      <c r="AU1587" s="173"/>
      <c r="AV1587" s="173"/>
      <c r="AW1587" s="173"/>
      <c r="AX1587" s="173"/>
      <c r="AY1587" s="173"/>
      <c r="AZ1587" s="173"/>
      <c r="BA1587" s="173"/>
      <c r="BB1587" s="173"/>
      <c r="BC1587" s="173"/>
      <c r="BD1587" s="173"/>
      <c r="BE1587" s="173"/>
      <c r="BF1587" s="173"/>
      <c r="BG1587" s="173"/>
      <c r="BH1587" s="173"/>
      <c r="BI1587" s="173"/>
      <c r="BJ1587" s="173"/>
      <c r="BK1587" s="173"/>
      <c r="BL1587" s="173"/>
      <c r="BM1587" s="173"/>
      <c r="BN1587" s="173"/>
      <c r="BO1587" s="173"/>
      <c r="BP1587" s="173"/>
      <c r="BQ1587" s="173"/>
      <c r="BR1587" s="173"/>
      <c r="BS1587" s="173"/>
      <c r="BT1587" s="173"/>
      <c r="BU1587" s="173"/>
      <c r="BV1587" s="173"/>
    </row>
    <row r="1588" spans="34:74" ht="13.5">
      <c r="AH1588" s="173"/>
      <c r="AI1588" s="173"/>
      <c r="AJ1588" s="173"/>
      <c r="AK1588" s="173"/>
      <c r="AL1588" s="173"/>
      <c r="AM1588" s="173"/>
      <c r="AN1588" s="173"/>
      <c r="AO1588" s="173"/>
      <c r="AP1588" s="173"/>
      <c r="AQ1588" s="173"/>
      <c r="AR1588" s="173"/>
      <c r="AS1588" s="173"/>
      <c r="AT1588" s="173"/>
      <c r="AU1588" s="173"/>
      <c r="AV1588" s="173"/>
      <c r="AW1588" s="173"/>
      <c r="AX1588" s="173"/>
      <c r="AY1588" s="173"/>
      <c r="AZ1588" s="173"/>
      <c r="BA1588" s="173"/>
      <c r="BB1588" s="173"/>
      <c r="BC1588" s="173"/>
      <c r="BD1588" s="173"/>
      <c r="BE1588" s="173"/>
      <c r="BF1588" s="173"/>
      <c r="BG1588" s="173"/>
      <c r="BH1588" s="173"/>
      <c r="BI1588" s="173"/>
      <c r="BJ1588" s="173"/>
      <c r="BK1588" s="173"/>
      <c r="BL1588" s="173"/>
      <c r="BM1588" s="173"/>
      <c r="BN1588" s="173"/>
      <c r="BO1588" s="173"/>
      <c r="BP1588" s="173"/>
      <c r="BQ1588" s="173"/>
      <c r="BR1588" s="173"/>
      <c r="BS1588" s="173"/>
      <c r="BT1588" s="173"/>
      <c r="BU1588" s="173"/>
      <c r="BV1588" s="173"/>
    </row>
    <row r="1589" spans="34:74" ht="13.5">
      <c r="AH1589" s="173"/>
      <c r="AI1589" s="173"/>
      <c r="AJ1589" s="173"/>
      <c r="AK1589" s="173"/>
      <c r="AL1589" s="173"/>
      <c r="AM1589" s="173"/>
      <c r="AN1589" s="173"/>
      <c r="AO1589" s="173"/>
      <c r="AP1589" s="173"/>
      <c r="AQ1589" s="173"/>
      <c r="AR1589" s="173"/>
      <c r="AS1589" s="173"/>
      <c r="AT1589" s="173"/>
      <c r="AU1589" s="173"/>
      <c r="AV1589" s="173"/>
      <c r="AW1589" s="173"/>
      <c r="AX1589" s="173"/>
      <c r="AY1589" s="173"/>
      <c r="AZ1589" s="173"/>
      <c r="BA1589" s="173"/>
      <c r="BB1589" s="173"/>
      <c r="BC1589" s="173"/>
      <c r="BD1589" s="173"/>
      <c r="BE1589" s="173"/>
      <c r="BF1589" s="173"/>
      <c r="BG1589" s="173"/>
      <c r="BH1589" s="173"/>
      <c r="BI1589" s="173"/>
      <c r="BJ1589" s="173"/>
      <c r="BK1589" s="173"/>
      <c r="BL1589" s="173"/>
      <c r="BM1589" s="173"/>
      <c r="BN1589" s="173"/>
      <c r="BO1589" s="173"/>
      <c r="BP1589" s="173"/>
      <c r="BQ1589" s="173"/>
      <c r="BR1589" s="173"/>
      <c r="BS1589" s="173"/>
      <c r="BT1589" s="173"/>
      <c r="BU1589" s="173"/>
      <c r="BV1589" s="173"/>
    </row>
    <row r="1590" spans="34:74" ht="13.5">
      <c r="AH1590" s="173"/>
      <c r="AI1590" s="173"/>
      <c r="AJ1590" s="173"/>
      <c r="AK1590" s="173"/>
      <c r="AL1590" s="173"/>
      <c r="AM1590" s="173"/>
      <c r="AN1590" s="173"/>
      <c r="AO1590" s="173"/>
      <c r="AP1590" s="173"/>
      <c r="AQ1590" s="173"/>
      <c r="AR1590" s="173"/>
      <c r="AS1590" s="173"/>
      <c r="AT1590" s="173"/>
      <c r="AU1590" s="173"/>
      <c r="AV1590" s="173"/>
      <c r="AW1590" s="173"/>
      <c r="AX1590" s="173"/>
      <c r="AY1590" s="173"/>
      <c r="AZ1590" s="173"/>
      <c r="BA1590" s="173"/>
      <c r="BB1590" s="173"/>
      <c r="BC1590" s="173"/>
      <c r="BD1590" s="173"/>
      <c r="BE1590" s="173"/>
      <c r="BF1590" s="173"/>
      <c r="BG1590" s="173"/>
      <c r="BH1590" s="173"/>
      <c r="BI1590" s="173"/>
      <c r="BJ1590" s="173"/>
      <c r="BK1590" s="173"/>
      <c r="BL1590" s="173"/>
      <c r="BM1590" s="173"/>
      <c r="BN1590" s="173"/>
      <c r="BO1590" s="173"/>
      <c r="BP1590" s="173"/>
      <c r="BQ1590" s="173"/>
      <c r="BR1590" s="173"/>
      <c r="BS1590" s="173"/>
      <c r="BT1590" s="173"/>
      <c r="BU1590" s="173"/>
      <c r="BV1590" s="173"/>
    </row>
    <row r="1591" spans="34:74" ht="13.5">
      <c r="AH1591" s="173"/>
      <c r="AI1591" s="173"/>
      <c r="AJ1591" s="173"/>
      <c r="AK1591" s="173"/>
      <c r="AL1591" s="173"/>
      <c r="AM1591" s="173"/>
      <c r="AN1591" s="173"/>
      <c r="AO1591" s="173"/>
      <c r="AP1591" s="173"/>
      <c r="AQ1591" s="173"/>
      <c r="AR1591" s="173"/>
      <c r="AS1591" s="173"/>
      <c r="AT1591" s="173"/>
      <c r="AU1591" s="173"/>
      <c r="AV1591" s="173"/>
      <c r="AW1591" s="173"/>
      <c r="AX1591" s="173"/>
      <c r="AY1591" s="173"/>
      <c r="AZ1591" s="173"/>
      <c r="BA1591" s="173"/>
      <c r="BB1591" s="173"/>
      <c r="BC1591" s="173"/>
      <c r="BD1591" s="173"/>
      <c r="BE1591" s="173"/>
      <c r="BF1591" s="173"/>
      <c r="BG1591" s="173"/>
      <c r="BH1591" s="173"/>
      <c r="BI1591" s="173"/>
      <c r="BJ1591" s="173"/>
      <c r="BK1591" s="173"/>
      <c r="BL1591" s="173"/>
      <c r="BM1591" s="173"/>
      <c r="BN1591" s="173"/>
      <c r="BO1591" s="173"/>
      <c r="BP1591" s="173"/>
      <c r="BQ1591" s="173"/>
      <c r="BR1591" s="173"/>
      <c r="BS1591" s="173"/>
      <c r="BT1591" s="173"/>
      <c r="BU1591" s="173"/>
      <c r="BV1591" s="173"/>
    </row>
    <row r="1592" spans="34:74" ht="13.5">
      <c r="AH1592" s="173"/>
      <c r="AI1592" s="173"/>
      <c r="AJ1592" s="173"/>
      <c r="AK1592" s="173"/>
      <c r="AL1592" s="173"/>
      <c r="AM1592" s="173"/>
      <c r="AN1592" s="173"/>
      <c r="AO1592" s="173"/>
      <c r="AP1592" s="173"/>
      <c r="AQ1592" s="173"/>
      <c r="AR1592" s="173"/>
      <c r="AS1592" s="173"/>
      <c r="AT1592" s="173"/>
      <c r="AU1592" s="173"/>
      <c r="AV1592" s="173"/>
      <c r="AW1592" s="173"/>
      <c r="AX1592" s="173"/>
      <c r="AY1592" s="173"/>
      <c r="AZ1592" s="173"/>
      <c r="BA1592" s="173"/>
      <c r="BB1592" s="173"/>
      <c r="BC1592" s="173"/>
      <c r="BD1592" s="173"/>
      <c r="BE1592" s="173"/>
      <c r="BF1592" s="173"/>
      <c r="BG1592" s="173"/>
      <c r="BH1592" s="173"/>
      <c r="BI1592" s="173"/>
      <c r="BJ1592" s="173"/>
      <c r="BK1592" s="173"/>
      <c r="BL1592" s="173"/>
      <c r="BM1592" s="173"/>
      <c r="BN1592" s="173"/>
      <c r="BO1592" s="173"/>
      <c r="BP1592" s="173"/>
      <c r="BQ1592" s="173"/>
      <c r="BR1592" s="173"/>
      <c r="BS1592" s="173"/>
      <c r="BT1592" s="173"/>
      <c r="BU1592" s="173"/>
      <c r="BV1592" s="173"/>
    </row>
    <row r="1593" spans="34:74" ht="13.5">
      <c r="AH1593" s="173"/>
      <c r="AI1593" s="173"/>
      <c r="AJ1593" s="173"/>
      <c r="AK1593" s="173"/>
      <c r="AL1593" s="173"/>
      <c r="AM1593" s="173"/>
      <c r="AN1593" s="173"/>
      <c r="AO1593" s="173"/>
      <c r="AP1593" s="173"/>
      <c r="AQ1593" s="173"/>
      <c r="AR1593" s="173"/>
      <c r="AS1593" s="173"/>
      <c r="AT1593" s="173"/>
      <c r="AU1593" s="173"/>
      <c r="AV1593" s="173"/>
      <c r="AW1593" s="173"/>
      <c r="AX1593" s="173"/>
      <c r="AY1593" s="173"/>
      <c r="AZ1593" s="173"/>
      <c r="BA1593" s="173"/>
      <c r="BB1593" s="173"/>
      <c r="BC1593" s="173"/>
      <c r="BD1593" s="173"/>
      <c r="BE1593" s="173"/>
      <c r="BF1593" s="173"/>
      <c r="BG1593" s="173"/>
      <c r="BH1593" s="173"/>
      <c r="BI1593" s="173"/>
      <c r="BJ1593" s="173"/>
      <c r="BK1593" s="173"/>
      <c r="BL1593" s="173"/>
      <c r="BM1593" s="173"/>
      <c r="BN1593" s="173"/>
      <c r="BO1593" s="173"/>
      <c r="BP1593" s="173"/>
      <c r="BQ1593" s="173"/>
      <c r="BR1593" s="173"/>
      <c r="BS1593" s="173"/>
      <c r="BT1593" s="173"/>
      <c r="BU1593" s="173"/>
      <c r="BV1593" s="173"/>
    </row>
    <row r="1594" spans="34:74" ht="13.5">
      <c r="AH1594" s="173"/>
      <c r="AI1594" s="173"/>
      <c r="AJ1594" s="173"/>
      <c r="AK1594" s="173"/>
      <c r="AL1594" s="173"/>
      <c r="AM1594" s="173"/>
      <c r="AN1594" s="173"/>
      <c r="AO1594" s="173"/>
      <c r="AP1594" s="173"/>
      <c r="AQ1594" s="173"/>
      <c r="AR1594" s="173"/>
      <c r="AS1594" s="173"/>
      <c r="AT1594" s="173"/>
      <c r="AU1594" s="173"/>
      <c r="AV1594" s="173"/>
      <c r="AW1594" s="173"/>
      <c r="AX1594" s="173"/>
      <c r="AY1594" s="173"/>
      <c r="AZ1594" s="173"/>
      <c r="BA1594" s="173"/>
      <c r="BB1594" s="173"/>
      <c r="BC1594" s="173"/>
      <c r="BD1594" s="173"/>
      <c r="BE1594" s="173"/>
      <c r="BF1594" s="173"/>
      <c r="BG1594" s="173"/>
      <c r="BH1594" s="173"/>
      <c r="BI1594" s="173"/>
      <c r="BJ1594" s="173"/>
      <c r="BK1594" s="173"/>
      <c r="BL1594" s="173"/>
      <c r="BM1594" s="173"/>
      <c r="BN1594" s="173"/>
      <c r="BO1594" s="173"/>
      <c r="BP1594" s="173"/>
      <c r="BQ1594" s="173"/>
      <c r="BR1594" s="173"/>
      <c r="BS1594" s="173"/>
      <c r="BT1594" s="173"/>
      <c r="BU1594" s="173"/>
      <c r="BV1594" s="173"/>
    </row>
    <row r="1595" spans="34:74" ht="13.5">
      <c r="AH1595" s="173"/>
      <c r="AI1595" s="173"/>
      <c r="AJ1595" s="173"/>
      <c r="AK1595" s="173"/>
      <c r="AL1595" s="173"/>
      <c r="AM1595" s="173"/>
      <c r="AN1595" s="173"/>
      <c r="AO1595" s="173"/>
      <c r="AP1595" s="173"/>
      <c r="AQ1595" s="173"/>
      <c r="AR1595" s="173"/>
      <c r="AS1595" s="173"/>
      <c r="AT1595" s="173"/>
      <c r="AU1595" s="173"/>
      <c r="AV1595" s="173"/>
      <c r="AW1595" s="173"/>
      <c r="AX1595" s="173"/>
      <c r="AY1595" s="173"/>
      <c r="AZ1595" s="173"/>
      <c r="BA1595" s="173"/>
      <c r="BB1595" s="173"/>
      <c r="BC1595" s="173"/>
      <c r="BD1595" s="173"/>
      <c r="BE1595" s="173"/>
      <c r="BF1595" s="173"/>
      <c r="BG1595" s="173"/>
      <c r="BH1595" s="173"/>
      <c r="BI1595" s="173"/>
      <c r="BJ1595" s="173"/>
      <c r="BK1595" s="173"/>
      <c r="BL1595" s="173"/>
      <c r="BM1595" s="173"/>
      <c r="BN1595" s="173"/>
      <c r="BO1595" s="173"/>
      <c r="BP1595" s="173"/>
      <c r="BQ1595" s="173"/>
      <c r="BR1595" s="173"/>
      <c r="BS1595" s="173"/>
      <c r="BT1595" s="173"/>
      <c r="BU1595" s="173"/>
      <c r="BV1595" s="173"/>
    </row>
    <row r="1596" spans="34:74" ht="13.5">
      <c r="AH1596" s="173"/>
      <c r="AI1596" s="173"/>
      <c r="AJ1596" s="173"/>
      <c r="AK1596" s="173"/>
      <c r="AL1596" s="173"/>
      <c r="AM1596" s="173"/>
      <c r="AN1596" s="173"/>
      <c r="AO1596" s="173"/>
      <c r="AP1596" s="173"/>
      <c r="AQ1596" s="173"/>
      <c r="AR1596" s="173"/>
      <c r="AS1596" s="173"/>
      <c r="AT1596" s="173"/>
      <c r="AU1596" s="173"/>
      <c r="AV1596" s="173"/>
      <c r="AW1596" s="173"/>
      <c r="AX1596" s="173"/>
      <c r="AY1596" s="173"/>
      <c r="AZ1596" s="173"/>
      <c r="BA1596" s="173"/>
      <c r="BB1596" s="173"/>
      <c r="BC1596" s="173"/>
      <c r="BD1596" s="173"/>
      <c r="BE1596" s="173"/>
      <c r="BF1596" s="173"/>
      <c r="BG1596" s="173"/>
      <c r="BH1596" s="173"/>
      <c r="BI1596" s="173"/>
      <c r="BJ1596" s="173"/>
      <c r="BK1596" s="173"/>
      <c r="BL1596" s="173"/>
      <c r="BM1596" s="173"/>
      <c r="BN1596" s="173"/>
      <c r="BO1596" s="173"/>
      <c r="BP1596" s="173"/>
      <c r="BQ1596" s="173"/>
      <c r="BR1596" s="173"/>
      <c r="BS1596" s="173"/>
      <c r="BT1596" s="173"/>
      <c r="BU1596" s="173"/>
      <c r="BV1596" s="173"/>
    </row>
    <row r="1597" spans="34:74" ht="13.5">
      <c r="AH1597" s="173"/>
      <c r="AI1597" s="173"/>
      <c r="AJ1597" s="173"/>
      <c r="AK1597" s="173"/>
      <c r="AL1597" s="173"/>
      <c r="AM1597" s="173"/>
      <c r="AN1597" s="173"/>
      <c r="AO1597" s="173"/>
      <c r="AP1597" s="173"/>
      <c r="AQ1597" s="173"/>
      <c r="AR1597" s="173"/>
      <c r="AS1597" s="173"/>
      <c r="AT1597" s="173"/>
      <c r="AU1597" s="173"/>
      <c r="AV1597" s="173"/>
      <c r="AW1597" s="173"/>
      <c r="AX1597" s="173"/>
      <c r="AY1597" s="173"/>
      <c r="AZ1597" s="173"/>
      <c r="BA1597" s="173"/>
      <c r="BB1597" s="173"/>
      <c r="BC1597" s="173"/>
      <c r="BD1597" s="173"/>
      <c r="BE1597" s="173"/>
      <c r="BF1597" s="173"/>
      <c r="BG1597" s="173"/>
      <c r="BH1597" s="173"/>
      <c r="BI1597" s="173"/>
      <c r="BJ1597" s="173"/>
      <c r="BK1597" s="173"/>
      <c r="BL1597" s="173"/>
      <c r="BM1597" s="173"/>
      <c r="BN1597" s="173"/>
      <c r="BO1597" s="173"/>
      <c r="BP1597" s="173"/>
      <c r="BQ1597" s="173"/>
      <c r="BR1597" s="173"/>
      <c r="BS1597" s="173"/>
      <c r="BT1597" s="173"/>
      <c r="BU1597" s="173"/>
      <c r="BV1597" s="173"/>
    </row>
    <row r="1598" spans="34:74" ht="13.5">
      <c r="AH1598" s="173"/>
      <c r="AI1598" s="173"/>
      <c r="AJ1598" s="173"/>
      <c r="AK1598" s="173"/>
      <c r="AL1598" s="173"/>
      <c r="AM1598" s="173"/>
      <c r="AN1598" s="173"/>
      <c r="AO1598" s="173"/>
      <c r="AP1598" s="173"/>
      <c r="AQ1598" s="173"/>
      <c r="AR1598" s="173"/>
      <c r="AS1598" s="173"/>
      <c r="AT1598" s="173"/>
      <c r="AU1598" s="173"/>
      <c r="AV1598" s="173"/>
      <c r="AW1598" s="173"/>
      <c r="AX1598" s="173"/>
      <c r="AY1598" s="173"/>
      <c r="AZ1598" s="173"/>
      <c r="BA1598" s="173"/>
      <c r="BB1598" s="173"/>
      <c r="BC1598" s="173"/>
      <c r="BD1598" s="173"/>
      <c r="BE1598" s="173"/>
      <c r="BF1598" s="173"/>
      <c r="BG1598" s="173"/>
      <c r="BH1598" s="173"/>
      <c r="BI1598" s="173"/>
      <c r="BJ1598" s="173"/>
      <c r="BK1598" s="173"/>
      <c r="BL1598" s="173"/>
      <c r="BM1598" s="173"/>
      <c r="BN1598" s="173"/>
      <c r="BO1598" s="173"/>
      <c r="BP1598" s="173"/>
      <c r="BQ1598" s="173"/>
      <c r="BR1598" s="173"/>
      <c r="BS1598" s="173"/>
      <c r="BT1598" s="173"/>
      <c r="BU1598" s="173"/>
      <c r="BV1598" s="173"/>
    </row>
    <row r="1599" spans="34:74" ht="13.5">
      <c r="AH1599" s="173"/>
      <c r="AI1599" s="173"/>
      <c r="AJ1599" s="173"/>
      <c r="AK1599" s="173"/>
      <c r="AL1599" s="173"/>
      <c r="AM1599" s="173"/>
      <c r="AN1599" s="173"/>
      <c r="AO1599" s="173"/>
      <c r="AP1599" s="173"/>
      <c r="AQ1599" s="173"/>
      <c r="AR1599" s="173"/>
      <c r="AS1599" s="173"/>
      <c r="AT1599" s="173"/>
      <c r="AU1599" s="173"/>
      <c r="AV1599" s="173"/>
      <c r="AW1599" s="173"/>
      <c r="AX1599" s="173"/>
      <c r="AY1599" s="173"/>
      <c r="AZ1599" s="173"/>
      <c r="BA1599" s="173"/>
      <c r="BB1599" s="173"/>
      <c r="BC1599" s="173"/>
      <c r="BD1599" s="173"/>
      <c r="BE1599" s="173"/>
      <c r="BF1599" s="173"/>
      <c r="BG1599" s="173"/>
      <c r="BH1599" s="173"/>
      <c r="BI1599" s="173"/>
      <c r="BJ1599" s="173"/>
      <c r="BK1599" s="173"/>
      <c r="BL1599" s="173"/>
      <c r="BM1599" s="173"/>
      <c r="BN1599" s="173"/>
      <c r="BO1599" s="173"/>
      <c r="BP1599" s="173"/>
      <c r="BQ1599" s="173"/>
      <c r="BR1599" s="173"/>
      <c r="BS1599" s="173"/>
      <c r="BT1599" s="173"/>
      <c r="BU1599" s="173"/>
      <c r="BV1599" s="173"/>
    </row>
    <row r="1600" spans="34:74" ht="13.5">
      <c r="AH1600" s="173"/>
      <c r="AI1600" s="173"/>
      <c r="AJ1600" s="173"/>
      <c r="AK1600" s="173"/>
      <c r="AL1600" s="173"/>
      <c r="AM1600" s="173"/>
      <c r="AN1600" s="173"/>
      <c r="AO1600" s="173"/>
      <c r="AP1600" s="173"/>
      <c r="AQ1600" s="173"/>
      <c r="AR1600" s="173"/>
      <c r="AS1600" s="173"/>
      <c r="AT1600" s="173"/>
      <c r="AU1600" s="173"/>
      <c r="AV1600" s="173"/>
      <c r="AW1600" s="173"/>
      <c r="AX1600" s="173"/>
      <c r="AY1600" s="173"/>
      <c r="AZ1600" s="173"/>
      <c r="BA1600" s="173"/>
      <c r="BB1600" s="173"/>
      <c r="BC1600" s="173"/>
      <c r="BD1600" s="173"/>
      <c r="BE1600" s="173"/>
      <c r="BF1600" s="173"/>
      <c r="BG1600" s="173"/>
      <c r="BH1600" s="173"/>
      <c r="BI1600" s="173"/>
      <c r="BJ1600" s="173"/>
      <c r="BK1600" s="173"/>
      <c r="BL1600" s="173"/>
      <c r="BM1600" s="173"/>
      <c r="BN1600" s="173"/>
      <c r="BO1600" s="173"/>
      <c r="BP1600" s="173"/>
      <c r="BQ1600" s="173"/>
      <c r="BR1600" s="173"/>
      <c r="BS1600" s="173"/>
      <c r="BT1600" s="173"/>
      <c r="BU1600" s="173"/>
      <c r="BV1600" s="173"/>
    </row>
    <row r="1601" spans="34:74" ht="13.5">
      <c r="AH1601" s="173"/>
      <c r="AI1601" s="173"/>
      <c r="AJ1601" s="173"/>
      <c r="AK1601" s="173"/>
      <c r="AL1601" s="173"/>
      <c r="AM1601" s="173"/>
      <c r="AN1601" s="173"/>
      <c r="AO1601" s="173"/>
      <c r="AP1601" s="173"/>
      <c r="AQ1601" s="173"/>
      <c r="AR1601" s="173"/>
      <c r="AS1601" s="173"/>
      <c r="AT1601" s="173"/>
      <c r="AU1601" s="173"/>
      <c r="AV1601" s="173"/>
      <c r="AW1601" s="173"/>
      <c r="AX1601" s="173"/>
      <c r="AY1601" s="173"/>
      <c r="AZ1601" s="173"/>
      <c r="BA1601" s="173"/>
      <c r="BB1601" s="173"/>
      <c r="BC1601" s="173"/>
      <c r="BD1601" s="173"/>
      <c r="BE1601" s="173"/>
      <c r="BF1601" s="173"/>
      <c r="BG1601" s="173"/>
      <c r="BH1601" s="173"/>
      <c r="BI1601" s="173"/>
      <c r="BJ1601" s="173"/>
      <c r="BK1601" s="173"/>
      <c r="BL1601" s="173"/>
      <c r="BM1601" s="173"/>
      <c r="BN1601" s="173"/>
      <c r="BO1601" s="173"/>
      <c r="BP1601" s="173"/>
      <c r="BQ1601" s="173"/>
      <c r="BR1601" s="173"/>
      <c r="BS1601" s="173"/>
      <c r="BT1601" s="173"/>
      <c r="BU1601" s="173"/>
      <c r="BV1601" s="173"/>
    </row>
    <row r="1602" spans="34:74" ht="13.5">
      <c r="AH1602" s="173"/>
      <c r="AI1602" s="173"/>
      <c r="AJ1602" s="173"/>
      <c r="AK1602" s="173"/>
      <c r="AL1602" s="173"/>
      <c r="AM1602" s="173"/>
      <c r="AN1602" s="173"/>
      <c r="AO1602" s="173"/>
      <c r="AP1602" s="173"/>
      <c r="AQ1602" s="173"/>
      <c r="AR1602" s="173"/>
      <c r="AS1602" s="173"/>
      <c r="AT1602" s="173"/>
      <c r="AU1602" s="173"/>
      <c r="AV1602" s="173"/>
      <c r="AW1602" s="173"/>
      <c r="AX1602" s="173"/>
      <c r="AY1602" s="173"/>
      <c r="AZ1602" s="173"/>
      <c r="BA1602" s="173"/>
      <c r="BB1602" s="173"/>
      <c r="BC1602" s="173"/>
      <c r="BD1602" s="173"/>
      <c r="BE1602" s="173"/>
      <c r="BF1602" s="173"/>
      <c r="BG1602" s="173"/>
      <c r="BH1602" s="173"/>
      <c r="BI1602" s="173"/>
      <c r="BJ1602" s="173"/>
      <c r="BK1602" s="173"/>
      <c r="BL1602" s="173"/>
      <c r="BM1602" s="173"/>
      <c r="BN1602" s="173"/>
      <c r="BO1602" s="173"/>
      <c r="BP1602" s="173"/>
      <c r="BQ1602" s="173"/>
      <c r="BR1602" s="173"/>
      <c r="BS1602" s="173"/>
      <c r="BT1602" s="173"/>
      <c r="BU1602" s="173"/>
      <c r="BV1602" s="173"/>
    </row>
    <row r="1603" spans="34:74" ht="13.5">
      <c r="AH1603" s="173"/>
      <c r="AI1603" s="173"/>
      <c r="AJ1603" s="173"/>
      <c r="AK1603" s="173"/>
      <c r="AL1603" s="173"/>
      <c r="AM1603" s="173"/>
      <c r="AN1603" s="173"/>
      <c r="AO1603" s="173"/>
      <c r="AP1603" s="173"/>
      <c r="AQ1603" s="173"/>
      <c r="AR1603" s="173"/>
      <c r="AS1603" s="173"/>
      <c r="AT1603" s="173"/>
      <c r="AU1603" s="173"/>
      <c r="AV1603" s="173"/>
      <c r="AW1603" s="173"/>
      <c r="AX1603" s="173"/>
      <c r="AY1603" s="173"/>
      <c r="AZ1603" s="173"/>
      <c r="BA1603" s="173"/>
      <c r="BB1603" s="173"/>
      <c r="BC1603" s="173"/>
      <c r="BD1603" s="173"/>
      <c r="BE1603" s="173"/>
      <c r="BF1603" s="173"/>
      <c r="BG1603" s="173"/>
      <c r="BH1603" s="173"/>
      <c r="BI1603" s="173"/>
      <c r="BJ1603" s="173"/>
      <c r="BK1603" s="173"/>
      <c r="BL1603" s="173"/>
      <c r="BM1603" s="173"/>
      <c r="BN1603" s="173"/>
      <c r="BO1603" s="173"/>
      <c r="BP1603" s="173"/>
      <c r="BQ1603" s="173"/>
      <c r="BR1603" s="173"/>
      <c r="BS1603" s="173"/>
      <c r="BT1603" s="173"/>
      <c r="BU1603" s="173"/>
      <c r="BV1603" s="173"/>
    </row>
    <row r="1604" spans="34:74" ht="13.5">
      <c r="AH1604" s="173"/>
      <c r="AI1604" s="173"/>
      <c r="AJ1604" s="173"/>
      <c r="AK1604" s="173"/>
      <c r="AL1604" s="173"/>
      <c r="AM1604" s="173"/>
      <c r="AN1604" s="173"/>
      <c r="AO1604" s="173"/>
      <c r="AP1604" s="173"/>
      <c r="AQ1604" s="173"/>
      <c r="AR1604" s="173"/>
      <c r="AS1604" s="173"/>
      <c r="AT1604" s="173"/>
      <c r="AU1604" s="173"/>
      <c r="AV1604" s="173"/>
      <c r="AW1604" s="173"/>
      <c r="AX1604" s="173"/>
      <c r="AY1604" s="173"/>
      <c r="AZ1604" s="173"/>
      <c r="BA1604" s="173"/>
      <c r="BB1604" s="173"/>
      <c r="BC1604" s="173"/>
      <c r="BD1604" s="173"/>
      <c r="BE1604" s="173"/>
      <c r="BF1604" s="173"/>
      <c r="BG1604" s="173"/>
      <c r="BH1604" s="173"/>
      <c r="BI1604" s="173"/>
      <c r="BJ1604" s="173"/>
      <c r="BK1604" s="173"/>
      <c r="BL1604" s="173"/>
      <c r="BM1604" s="173"/>
      <c r="BN1604" s="173"/>
      <c r="BO1604" s="173"/>
      <c r="BP1604" s="173"/>
      <c r="BQ1604" s="173"/>
      <c r="BR1604" s="173"/>
      <c r="BS1604" s="173"/>
      <c r="BT1604" s="173"/>
      <c r="BU1604" s="173"/>
      <c r="BV1604" s="173"/>
    </row>
    <row r="1605" spans="34:74" ht="13.5">
      <c r="AH1605" s="173"/>
      <c r="AI1605" s="173"/>
      <c r="AJ1605" s="173"/>
      <c r="AK1605" s="173"/>
      <c r="AL1605" s="173"/>
      <c r="AM1605" s="173"/>
      <c r="AN1605" s="173"/>
      <c r="AO1605" s="173"/>
      <c r="AP1605" s="173"/>
      <c r="AQ1605" s="173"/>
      <c r="AR1605" s="173"/>
      <c r="AS1605" s="173"/>
      <c r="AT1605" s="173"/>
      <c r="AU1605" s="173"/>
      <c r="AV1605" s="173"/>
      <c r="AW1605" s="173"/>
      <c r="AX1605" s="173"/>
      <c r="AY1605" s="173"/>
      <c r="AZ1605" s="173"/>
      <c r="BA1605" s="173"/>
      <c r="BB1605" s="173"/>
      <c r="BC1605" s="173"/>
      <c r="BD1605" s="173"/>
      <c r="BE1605" s="173"/>
      <c r="BF1605" s="173"/>
      <c r="BG1605" s="173"/>
      <c r="BH1605" s="173"/>
      <c r="BI1605" s="173"/>
      <c r="BJ1605" s="173"/>
      <c r="BK1605" s="173"/>
      <c r="BL1605" s="173"/>
      <c r="BM1605" s="173"/>
      <c r="BN1605" s="173"/>
      <c r="BO1605" s="173"/>
      <c r="BP1605" s="173"/>
      <c r="BQ1605" s="173"/>
      <c r="BR1605" s="173"/>
      <c r="BS1605" s="173"/>
      <c r="BT1605" s="173"/>
      <c r="BU1605" s="173"/>
      <c r="BV1605" s="173"/>
    </row>
    <row r="1606" spans="34:74" ht="13.5">
      <c r="AH1606" s="173"/>
      <c r="AI1606" s="173"/>
      <c r="AJ1606" s="173"/>
      <c r="AK1606" s="173"/>
      <c r="AL1606" s="173"/>
      <c r="AM1606" s="173"/>
      <c r="AN1606" s="173"/>
      <c r="AO1606" s="173"/>
      <c r="AP1606" s="173"/>
      <c r="AQ1606" s="173"/>
      <c r="AR1606" s="173"/>
      <c r="AS1606" s="173"/>
      <c r="AT1606" s="173"/>
      <c r="AU1606" s="173"/>
      <c r="AV1606" s="173"/>
      <c r="AW1606" s="173"/>
      <c r="AX1606" s="173"/>
      <c r="AY1606" s="173"/>
      <c r="AZ1606" s="173"/>
      <c r="BA1606" s="173"/>
      <c r="BB1606" s="173"/>
      <c r="BC1606" s="173"/>
      <c r="BD1606" s="173"/>
      <c r="BE1606" s="173"/>
      <c r="BF1606" s="173"/>
      <c r="BG1606" s="173"/>
      <c r="BH1606" s="173"/>
      <c r="BI1606" s="173"/>
      <c r="BJ1606" s="173"/>
      <c r="BK1606" s="173"/>
      <c r="BL1606" s="173"/>
      <c r="BM1606" s="173"/>
      <c r="BN1606" s="173"/>
      <c r="BO1606" s="173"/>
      <c r="BP1606" s="173"/>
      <c r="BQ1606" s="173"/>
      <c r="BR1606" s="173"/>
      <c r="BS1606" s="173"/>
      <c r="BT1606" s="173"/>
      <c r="BU1606" s="173"/>
      <c r="BV1606" s="173"/>
    </row>
    <row r="1607" spans="34:74" ht="13.5">
      <c r="AH1607" s="173"/>
      <c r="AI1607" s="173"/>
      <c r="AJ1607" s="173"/>
      <c r="AK1607" s="173"/>
      <c r="AL1607" s="173"/>
      <c r="AM1607" s="173"/>
      <c r="AN1607" s="173"/>
      <c r="AO1607" s="173"/>
      <c r="AP1607" s="173"/>
      <c r="AQ1607" s="173"/>
      <c r="AR1607" s="173"/>
      <c r="AS1607" s="173"/>
      <c r="AT1607" s="173"/>
      <c r="AU1607" s="173"/>
      <c r="AV1607" s="173"/>
      <c r="AW1607" s="173"/>
      <c r="AX1607" s="173"/>
      <c r="AY1607" s="173"/>
      <c r="AZ1607" s="173"/>
      <c r="BA1607" s="173"/>
      <c r="BB1607" s="173"/>
      <c r="BC1607" s="173"/>
      <c r="BD1607" s="173"/>
      <c r="BE1607" s="173"/>
      <c r="BF1607" s="173"/>
      <c r="BG1607" s="173"/>
      <c r="BH1607" s="173"/>
      <c r="BI1607" s="173"/>
      <c r="BJ1607" s="173"/>
      <c r="BK1607" s="173"/>
      <c r="BL1607" s="173"/>
      <c r="BM1607" s="173"/>
      <c r="BN1607" s="173"/>
      <c r="BO1607" s="173"/>
      <c r="BP1607" s="173"/>
      <c r="BQ1607" s="173"/>
      <c r="BR1607" s="173"/>
      <c r="BS1607" s="173"/>
      <c r="BT1607" s="173"/>
      <c r="BU1607" s="173"/>
      <c r="BV1607" s="173"/>
    </row>
    <row r="1608" spans="34:74" ht="13.5">
      <c r="AH1608" s="173"/>
      <c r="AI1608" s="173"/>
      <c r="AJ1608" s="173"/>
      <c r="AK1608" s="173"/>
      <c r="AL1608" s="173"/>
      <c r="AM1608" s="173"/>
      <c r="AN1608" s="173"/>
      <c r="AO1608" s="173"/>
      <c r="AP1608" s="173"/>
      <c r="AQ1608" s="173"/>
      <c r="AR1608" s="173"/>
      <c r="AS1608" s="173"/>
      <c r="AT1608" s="173"/>
      <c r="AU1608" s="173"/>
      <c r="AV1608" s="173"/>
      <c r="AW1608" s="173"/>
      <c r="AX1608" s="173"/>
      <c r="AY1608" s="173"/>
      <c r="AZ1608" s="173"/>
      <c r="BA1608" s="173"/>
      <c r="BB1608" s="173"/>
      <c r="BC1608" s="173"/>
      <c r="BD1608" s="173"/>
      <c r="BE1608" s="173"/>
      <c r="BF1608" s="173"/>
      <c r="BG1608" s="173"/>
      <c r="BH1608" s="173"/>
      <c r="BI1608" s="173"/>
      <c r="BJ1608" s="173"/>
      <c r="BK1608" s="173"/>
      <c r="BL1608" s="173"/>
      <c r="BM1608" s="173"/>
      <c r="BN1608" s="173"/>
      <c r="BO1608" s="173"/>
      <c r="BP1608" s="173"/>
      <c r="BQ1608" s="173"/>
      <c r="BR1608" s="173"/>
      <c r="BS1608" s="173"/>
      <c r="BT1608" s="173"/>
      <c r="BU1608" s="173"/>
      <c r="BV1608" s="173"/>
    </row>
    <row r="1609" spans="34:74" ht="13.5">
      <c r="AH1609" s="173"/>
      <c r="AI1609" s="173"/>
      <c r="AJ1609" s="173"/>
      <c r="AK1609" s="173"/>
      <c r="AL1609" s="173"/>
      <c r="AM1609" s="173"/>
      <c r="AN1609" s="173"/>
      <c r="AO1609" s="173"/>
      <c r="AP1609" s="173"/>
      <c r="AQ1609" s="173"/>
      <c r="AR1609" s="173"/>
      <c r="AS1609" s="173"/>
      <c r="AT1609" s="173"/>
      <c r="AU1609" s="173"/>
      <c r="AV1609" s="173"/>
      <c r="AW1609" s="173"/>
      <c r="AX1609" s="173"/>
      <c r="AY1609" s="173"/>
      <c r="AZ1609" s="173"/>
      <c r="BA1609" s="173"/>
      <c r="BB1609" s="173"/>
      <c r="BC1609" s="173"/>
      <c r="BD1609" s="173"/>
      <c r="BE1609" s="173"/>
      <c r="BF1609" s="173"/>
      <c r="BG1609" s="173"/>
      <c r="BH1609" s="173"/>
      <c r="BI1609" s="173"/>
      <c r="BJ1609" s="173"/>
      <c r="BK1609" s="173"/>
      <c r="BL1609" s="173"/>
      <c r="BM1609" s="173"/>
      <c r="BN1609" s="173"/>
      <c r="BO1609" s="173"/>
      <c r="BP1609" s="173"/>
      <c r="BQ1609" s="173"/>
      <c r="BR1609" s="173"/>
      <c r="BS1609" s="173"/>
      <c r="BT1609" s="173"/>
      <c r="BU1609" s="173"/>
      <c r="BV1609" s="173"/>
    </row>
    <row r="1610" spans="34:74" ht="13.5">
      <c r="AH1610" s="173"/>
      <c r="AI1610" s="173"/>
      <c r="AJ1610" s="173"/>
      <c r="AK1610" s="173"/>
      <c r="AL1610" s="173"/>
      <c r="AM1610" s="173"/>
      <c r="AN1610" s="173"/>
      <c r="AO1610" s="173"/>
      <c r="AP1610" s="173"/>
      <c r="AQ1610" s="173"/>
      <c r="AR1610" s="173"/>
      <c r="AS1610" s="173"/>
      <c r="AT1610" s="173"/>
      <c r="AU1610" s="173"/>
      <c r="AV1610" s="173"/>
      <c r="AW1610" s="173"/>
      <c r="AX1610" s="173"/>
      <c r="AY1610" s="173"/>
      <c r="AZ1610" s="173"/>
      <c r="BA1610" s="173"/>
      <c r="BB1610" s="173"/>
      <c r="BC1610" s="173"/>
      <c r="BD1610" s="173"/>
      <c r="BE1610" s="173"/>
      <c r="BF1610" s="173"/>
      <c r="BG1610" s="173"/>
      <c r="BH1610" s="173"/>
      <c r="BI1610" s="173"/>
      <c r="BJ1610" s="173"/>
      <c r="BK1610" s="173"/>
      <c r="BL1610" s="173"/>
      <c r="BM1610" s="173"/>
      <c r="BN1610" s="173"/>
      <c r="BO1610" s="173"/>
      <c r="BP1610" s="173"/>
      <c r="BQ1610" s="173"/>
      <c r="BR1610" s="173"/>
      <c r="BS1610" s="173"/>
      <c r="BT1610" s="173"/>
      <c r="BU1610" s="173"/>
      <c r="BV1610" s="173"/>
    </row>
    <row r="1611" spans="34:74" ht="13.5">
      <c r="AH1611" s="173"/>
      <c r="AI1611" s="173"/>
      <c r="AJ1611" s="173"/>
      <c r="AK1611" s="173"/>
      <c r="AL1611" s="173"/>
      <c r="AM1611" s="173"/>
      <c r="AN1611" s="173"/>
      <c r="AO1611" s="173"/>
      <c r="AP1611" s="173"/>
      <c r="AQ1611" s="173"/>
      <c r="AR1611" s="173"/>
      <c r="AS1611" s="173"/>
      <c r="AT1611" s="173"/>
      <c r="AU1611" s="173"/>
      <c r="AV1611" s="173"/>
      <c r="AW1611" s="173"/>
      <c r="AX1611" s="173"/>
      <c r="AY1611" s="173"/>
      <c r="AZ1611" s="173"/>
      <c r="BA1611" s="173"/>
      <c r="BB1611" s="173"/>
      <c r="BC1611" s="173"/>
      <c r="BD1611" s="173"/>
      <c r="BE1611" s="173"/>
      <c r="BF1611" s="173"/>
      <c r="BG1611" s="173"/>
      <c r="BH1611" s="173"/>
      <c r="BI1611" s="173"/>
      <c r="BJ1611" s="173"/>
      <c r="BK1611" s="173"/>
      <c r="BL1611" s="173"/>
      <c r="BM1611" s="173"/>
      <c r="BN1611" s="173"/>
      <c r="BO1611" s="173"/>
      <c r="BP1611" s="173"/>
      <c r="BQ1611" s="173"/>
      <c r="BR1611" s="173"/>
      <c r="BS1611" s="173"/>
      <c r="BT1611" s="173"/>
      <c r="BU1611" s="173"/>
      <c r="BV1611" s="173"/>
    </row>
    <row r="1612" spans="34:74" ht="13.5">
      <c r="AH1612" s="173"/>
      <c r="AI1612" s="173"/>
      <c r="AJ1612" s="173"/>
      <c r="AK1612" s="173"/>
      <c r="AL1612" s="173"/>
      <c r="AM1612" s="173"/>
      <c r="AN1612" s="173"/>
      <c r="AO1612" s="173"/>
      <c r="AP1612" s="173"/>
      <c r="AQ1612" s="173"/>
      <c r="AR1612" s="173"/>
      <c r="AS1612" s="173"/>
      <c r="AT1612" s="173"/>
      <c r="AU1612" s="173"/>
      <c r="AV1612" s="173"/>
      <c r="AW1612" s="173"/>
      <c r="AX1612" s="173"/>
      <c r="AY1612" s="173"/>
      <c r="AZ1612" s="173"/>
      <c r="BA1612" s="173"/>
      <c r="BB1612" s="173"/>
      <c r="BC1612" s="173"/>
      <c r="BD1612" s="173"/>
      <c r="BE1612" s="173"/>
      <c r="BF1612" s="173"/>
      <c r="BG1612" s="173"/>
      <c r="BH1612" s="173"/>
      <c r="BI1612" s="173"/>
      <c r="BJ1612" s="173"/>
      <c r="BK1612" s="173"/>
      <c r="BL1612" s="173"/>
      <c r="BM1612" s="173"/>
      <c r="BN1612" s="173"/>
      <c r="BO1612" s="173"/>
      <c r="BP1612" s="173"/>
      <c r="BQ1612" s="173"/>
      <c r="BR1612" s="173"/>
      <c r="BS1612" s="173"/>
      <c r="BT1612" s="173"/>
      <c r="BU1612" s="173"/>
      <c r="BV1612" s="173"/>
    </row>
    <row r="1613" spans="34:74" ht="13.5">
      <c r="AH1613" s="173"/>
      <c r="AI1613" s="173"/>
      <c r="AJ1613" s="173"/>
      <c r="AK1613" s="173"/>
      <c r="AL1613" s="173"/>
      <c r="AM1613" s="173"/>
      <c r="AN1613" s="173"/>
      <c r="AO1613" s="173"/>
      <c r="AP1613" s="173"/>
      <c r="AQ1613" s="173"/>
      <c r="AR1613" s="173"/>
      <c r="AS1613" s="173"/>
      <c r="AT1613" s="173"/>
      <c r="AU1613" s="173"/>
      <c r="AV1613" s="173"/>
      <c r="AW1613" s="173"/>
      <c r="AX1613" s="173"/>
      <c r="AY1613" s="173"/>
      <c r="AZ1613" s="173"/>
      <c r="BA1613" s="173"/>
      <c r="BB1613" s="173"/>
      <c r="BC1613" s="173"/>
      <c r="BD1613" s="173"/>
      <c r="BE1613" s="173"/>
      <c r="BF1613" s="173"/>
      <c r="BG1613" s="173"/>
      <c r="BH1613" s="173"/>
      <c r="BI1613" s="173"/>
      <c r="BJ1613" s="173"/>
      <c r="BK1613" s="173"/>
      <c r="BL1613" s="173"/>
      <c r="BM1613" s="173"/>
      <c r="BN1613" s="173"/>
      <c r="BO1613" s="173"/>
      <c r="BP1613" s="173"/>
      <c r="BQ1613" s="173"/>
      <c r="BR1613" s="173"/>
      <c r="BS1613" s="173"/>
      <c r="BT1613" s="173"/>
      <c r="BU1613" s="173"/>
      <c r="BV1613" s="173"/>
    </row>
    <row r="1614" spans="34:74" ht="13.5">
      <c r="AH1614" s="173"/>
      <c r="AI1614" s="173"/>
      <c r="AJ1614" s="173"/>
      <c r="AK1614" s="173"/>
      <c r="AL1614" s="173"/>
      <c r="AM1614" s="173"/>
      <c r="AN1614" s="173"/>
      <c r="AO1614" s="173"/>
      <c r="AP1614" s="173"/>
      <c r="AQ1614" s="173"/>
      <c r="AR1614" s="173"/>
      <c r="AS1614" s="173"/>
      <c r="AT1614" s="173"/>
      <c r="AU1614" s="173"/>
      <c r="AV1614" s="173"/>
      <c r="AW1614" s="173"/>
      <c r="AX1614" s="173"/>
      <c r="AY1614" s="173"/>
      <c r="AZ1614" s="173"/>
      <c r="BA1614" s="173"/>
      <c r="BB1614" s="173"/>
      <c r="BC1614" s="173"/>
      <c r="BD1614" s="173"/>
      <c r="BE1614" s="173"/>
      <c r="BF1614" s="173"/>
      <c r="BG1614" s="173"/>
      <c r="BH1614" s="173"/>
      <c r="BI1614" s="173"/>
      <c r="BJ1614" s="173"/>
      <c r="BK1614" s="173"/>
      <c r="BL1614" s="173"/>
      <c r="BM1614" s="173"/>
      <c r="BN1614" s="173"/>
      <c r="BO1614" s="173"/>
      <c r="BP1614" s="173"/>
      <c r="BQ1614" s="173"/>
      <c r="BR1614" s="173"/>
      <c r="BS1614" s="173"/>
      <c r="BT1614" s="173"/>
      <c r="BU1614" s="173"/>
      <c r="BV1614" s="173"/>
    </row>
    <row r="1615" spans="34:74" ht="13.5">
      <c r="AH1615" s="173"/>
      <c r="AI1615" s="173"/>
      <c r="AJ1615" s="173"/>
      <c r="AK1615" s="173"/>
      <c r="AL1615" s="173"/>
      <c r="AM1615" s="173"/>
      <c r="AN1615" s="173"/>
      <c r="AO1615" s="173"/>
      <c r="AP1615" s="173"/>
      <c r="AQ1615" s="173"/>
      <c r="AR1615" s="173"/>
      <c r="AS1615" s="173"/>
      <c r="AT1615" s="173"/>
      <c r="AU1615" s="173"/>
      <c r="AV1615" s="173"/>
      <c r="AW1615" s="173"/>
      <c r="AX1615" s="173"/>
      <c r="AY1615" s="173"/>
      <c r="AZ1615" s="173"/>
      <c r="BA1615" s="173"/>
      <c r="BB1615" s="173"/>
      <c r="BC1615" s="173"/>
      <c r="BD1615" s="173"/>
      <c r="BE1615" s="173"/>
      <c r="BF1615" s="173"/>
      <c r="BG1615" s="173"/>
      <c r="BH1615" s="173"/>
      <c r="BI1615" s="173"/>
      <c r="BJ1615" s="173"/>
      <c r="BK1615" s="173"/>
      <c r="BL1615" s="173"/>
      <c r="BM1615" s="173"/>
      <c r="BN1615" s="173"/>
      <c r="BO1615" s="173"/>
      <c r="BP1615" s="173"/>
      <c r="BQ1615" s="173"/>
      <c r="BR1615" s="173"/>
      <c r="BS1615" s="173"/>
      <c r="BT1615" s="173"/>
      <c r="BU1615" s="173"/>
      <c r="BV1615" s="173"/>
    </row>
    <row r="1616" spans="34:74" ht="13.5">
      <c r="AH1616" s="173"/>
      <c r="AI1616" s="173"/>
      <c r="AJ1616" s="173"/>
      <c r="AK1616" s="173"/>
      <c r="AL1616" s="173"/>
      <c r="AM1616" s="173"/>
      <c r="AN1616" s="173"/>
      <c r="AO1616" s="173"/>
      <c r="AP1616" s="173"/>
      <c r="AQ1616" s="173"/>
      <c r="AR1616" s="173"/>
      <c r="AS1616" s="173"/>
      <c r="AT1616" s="173"/>
      <c r="AU1616" s="173"/>
      <c r="AV1616" s="173"/>
      <c r="AW1616" s="173"/>
      <c r="AX1616" s="173"/>
      <c r="AY1616" s="173"/>
      <c r="AZ1616" s="173"/>
      <c r="BA1616" s="173"/>
      <c r="BB1616" s="173"/>
      <c r="BC1616" s="173"/>
      <c r="BD1616" s="173"/>
      <c r="BE1616" s="173"/>
      <c r="BF1616" s="173"/>
      <c r="BG1616" s="173"/>
      <c r="BH1616" s="173"/>
      <c r="BI1616" s="173"/>
      <c r="BJ1616" s="173"/>
      <c r="BK1616" s="173"/>
      <c r="BL1616" s="173"/>
      <c r="BM1616" s="173"/>
      <c r="BN1616" s="173"/>
      <c r="BO1616" s="173"/>
      <c r="BP1616" s="173"/>
      <c r="BQ1616" s="173"/>
      <c r="BR1616" s="173"/>
      <c r="BS1616" s="173"/>
      <c r="BT1616" s="173"/>
      <c r="BU1616" s="173"/>
      <c r="BV1616" s="173"/>
    </row>
    <row r="1617" spans="34:74" ht="13.5">
      <c r="AH1617" s="173"/>
      <c r="AI1617" s="173"/>
      <c r="AJ1617" s="173"/>
      <c r="AK1617" s="173"/>
      <c r="AL1617" s="173"/>
      <c r="AM1617" s="173"/>
      <c r="AN1617" s="173"/>
      <c r="AO1617" s="173"/>
      <c r="AP1617" s="173"/>
      <c r="AQ1617" s="173"/>
      <c r="AR1617" s="173"/>
      <c r="AS1617" s="173"/>
      <c r="AT1617" s="173"/>
      <c r="AU1617" s="173"/>
      <c r="AV1617" s="173"/>
      <c r="AW1617" s="173"/>
      <c r="AX1617" s="173"/>
      <c r="AY1617" s="173"/>
      <c r="AZ1617" s="173"/>
      <c r="BA1617" s="173"/>
      <c r="BB1617" s="173"/>
      <c r="BC1617" s="173"/>
      <c r="BD1617" s="173"/>
      <c r="BE1617" s="173"/>
      <c r="BF1617" s="173"/>
      <c r="BG1617" s="173"/>
      <c r="BH1617" s="173"/>
      <c r="BI1617" s="173"/>
      <c r="BJ1617" s="173"/>
      <c r="BK1617" s="173"/>
      <c r="BL1617" s="173"/>
      <c r="BM1617" s="173"/>
      <c r="BN1617" s="173"/>
      <c r="BO1617" s="173"/>
      <c r="BP1617" s="173"/>
      <c r="BQ1617" s="173"/>
      <c r="BR1617" s="173"/>
      <c r="BS1617" s="173"/>
      <c r="BT1617" s="173"/>
      <c r="BU1617" s="173"/>
      <c r="BV1617" s="173"/>
    </row>
    <row r="1618" spans="34:74" ht="13.5">
      <c r="AH1618" s="173"/>
      <c r="AI1618" s="173"/>
      <c r="AJ1618" s="173"/>
      <c r="AK1618" s="173"/>
      <c r="AL1618" s="173"/>
      <c r="AM1618" s="173"/>
      <c r="AN1618" s="173"/>
      <c r="AO1618" s="173"/>
      <c r="AP1618" s="173"/>
      <c r="AQ1618" s="173"/>
      <c r="AR1618" s="173"/>
      <c r="AS1618" s="173"/>
      <c r="AT1618" s="173"/>
      <c r="AU1618" s="173"/>
      <c r="AV1618" s="173"/>
      <c r="AW1618" s="173"/>
      <c r="AX1618" s="173"/>
      <c r="AY1618" s="173"/>
      <c r="AZ1618" s="173"/>
      <c r="BA1618" s="173"/>
      <c r="BB1618" s="173"/>
      <c r="BC1618" s="173"/>
      <c r="BD1618" s="173"/>
      <c r="BE1618" s="173"/>
      <c r="BF1618" s="173"/>
      <c r="BG1618" s="173"/>
      <c r="BH1618" s="173"/>
      <c r="BI1618" s="173"/>
      <c r="BJ1618" s="173"/>
      <c r="BK1618" s="173"/>
      <c r="BL1618" s="173"/>
      <c r="BM1618" s="173"/>
      <c r="BN1618" s="173"/>
      <c r="BO1618" s="173"/>
      <c r="BP1618" s="173"/>
      <c r="BQ1618" s="173"/>
      <c r="BR1618" s="173"/>
      <c r="BS1618" s="173"/>
      <c r="BT1618" s="173"/>
      <c r="BU1618" s="173"/>
      <c r="BV1618" s="173"/>
    </row>
    <row r="1619" spans="34:74" ht="13.5">
      <c r="AH1619" s="173"/>
      <c r="AI1619" s="173"/>
      <c r="AJ1619" s="173"/>
      <c r="AK1619" s="173"/>
      <c r="AL1619" s="173"/>
      <c r="AM1619" s="173"/>
      <c r="AN1619" s="173"/>
      <c r="AO1619" s="173"/>
      <c r="AP1619" s="173"/>
      <c r="AQ1619" s="173"/>
      <c r="AR1619" s="173"/>
      <c r="AS1619" s="173"/>
      <c r="AT1619" s="173"/>
      <c r="AU1619" s="173"/>
      <c r="AV1619" s="173"/>
      <c r="AW1619" s="173"/>
      <c r="AX1619" s="173"/>
      <c r="AY1619" s="173"/>
      <c r="AZ1619" s="173"/>
      <c r="BA1619" s="173"/>
      <c r="BB1619" s="173"/>
      <c r="BC1619" s="173"/>
      <c r="BD1619" s="173"/>
      <c r="BE1619" s="173"/>
      <c r="BF1619" s="173"/>
      <c r="BG1619" s="173"/>
      <c r="BH1619" s="173"/>
      <c r="BI1619" s="173"/>
      <c r="BJ1619" s="173"/>
      <c r="BK1619" s="173"/>
      <c r="BL1619" s="173"/>
      <c r="BM1619" s="173"/>
      <c r="BN1619" s="173"/>
      <c r="BO1619" s="173"/>
      <c r="BP1619" s="173"/>
      <c r="BQ1619" s="173"/>
      <c r="BR1619" s="173"/>
      <c r="BS1619" s="173"/>
      <c r="BT1619" s="173"/>
      <c r="BU1619" s="173"/>
      <c r="BV1619" s="173"/>
    </row>
    <row r="1620" spans="34:74" ht="13.5">
      <c r="AH1620" s="173"/>
      <c r="AI1620" s="173"/>
      <c r="AJ1620" s="173"/>
      <c r="AK1620" s="173"/>
      <c r="AL1620" s="173"/>
      <c r="AM1620" s="173"/>
      <c r="AN1620" s="173"/>
      <c r="AO1620" s="173"/>
      <c r="AP1620" s="173"/>
      <c r="AQ1620" s="173"/>
      <c r="AR1620" s="173"/>
      <c r="AS1620" s="173"/>
      <c r="AT1620" s="173"/>
      <c r="AU1620" s="173"/>
      <c r="AV1620" s="173"/>
      <c r="AW1620" s="173"/>
      <c r="AX1620" s="173"/>
      <c r="AY1620" s="173"/>
      <c r="AZ1620" s="173"/>
      <c r="BA1620" s="173"/>
      <c r="BB1620" s="173"/>
      <c r="BC1620" s="173"/>
      <c r="BD1620" s="173"/>
      <c r="BE1620" s="173"/>
      <c r="BF1620" s="173"/>
      <c r="BG1620" s="173"/>
      <c r="BH1620" s="173"/>
      <c r="BI1620" s="173"/>
      <c r="BJ1620" s="173"/>
      <c r="BK1620" s="173"/>
      <c r="BL1620" s="173"/>
      <c r="BM1620" s="173"/>
      <c r="BN1620" s="173"/>
      <c r="BO1620" s="173"/>
      <c r="BP1620" s="173"/>
      <c r="BQ1620" s="173"/>
      <c r="BR1620" s="173"/>
      <c r="BS1620" s="173"/>
      <c r="BT1620" s="173"/>
      <c r="BU1620" s="173"/>
      <c r="BV1620" s="173"/>
    </row>
    <row r="1621" spans="34:74" ht="13.5">
      <c r="AH1621" s="173"/>
      <c r="AI1621" s="173"/>
      <c r="AJ1621" s="173"/>
      <c r="AK1621" s="173"/>
      <c r="AL1621" s="173"/>
      <c r="AM1621" s="173"/>
      <c r="AN1621" s="173"/>
      <c r="AO1621" s="173"/>
      <c r="AP1621" s="173"/>
      <c r="AQ1621" s="173"/>
      <c r="AR1621" s="173"/>
      <c r="AS1621" s="173"/>
      <c r="AT1621" s="173"/>
      <c r="AU1621" s="173"/>
      <c r="AV1621" s="173"/>
      <c r="AW1621" s="173"/>
      <c r="AX1621" s="173"/>
      <c r="AY1621" s="173"/>
      <c r="AZ1621" s="173"/>
      <c r="BA1621" s="173"/>
      <c r="BB1621" s="173"/>
      <c r="BC1621" s="173"/>
      <c r="BD1621" s="173"/>
      <c r="BE1621" s="173"/>
      <c r="BF1621" s="173"/>
      <c r="BG1621" s="173"/>
      <c r="BH1621" s="173"/>
      <c r="BI1621" s="173"/>
      <c r="BJ1621" s="173"/>
      <c r="BK1621" s="173"/>
      <c r="BL1621" s="173"/>
      <c r="BM1621" s="173"/>
      <c r="BN1621" s="173"/>
      <c r="BO1621" s="173"/>
      <c r="BP1621" s="173"/>
      <c r="BQ1621" s="173"/>
      <c r="BR1621" s="173"/>
      <c r="BS1621" s="173"/>
      <c r="BT1621" s="173"/>
      <c r="BU1621" s="173"/>
      <c r="BV1621" s="173"/>
    </row>
    <row r="1622" spans="34:74" ht="13.5">
      <c r="AH1622" s="173"/>
      <c r="AI1622" s="173"/>
      <c r="AJ1622" s="173"/>
      <c r="AK1622" s="173"/>
      <c r="AL1622" s="173"/>
      <c r="AM1622" s="173"/>
      <c r="AN1622" s="173"/>
      <c r="AO1622" s="173"/>
      <c r="AP1622" s="173"/>
      <c r="AQ1622" s="173"/>
      <c r="AR1622" s="173"/>
      <c r="AS1622" s="173"/>
      <c r="AT1622" s="173"/>
      <c r="AU1622" s="173"/>
      <c r="AV1622" s="173"/>
      <c r="AW1622" s="173"/>
      <c r="AX1622" s="173"/>
      <c r="AY1622" s="173"/>
      <c r="AZ1622" s="173"/>
      <c r="BA1622" s="173"/>
      <c r="BB1622" s="173"/>
      <c r="BC1622" s="173"/>
      <c r="BD1622" s="173"/>
      <c r="BE1622" s="173"/>
      <c r="BF1622" s="173"/>
      <c r="BG1622" s="173"/>
      <c r="BH1622" s="173"/>
      <c r="BI1622" s="173"/>
      <c r="BJ1622" s="173"/>
      <c r="BK1622" s="173"/>
      <c r="BL1622" s="173"/>
      <c r="BM1622" s="173"/>
      <c r="BN1622" s="173"/>
      <c r="BO1622" s="173"/>
      <c r="BP1622" s="173"/>
      <c r="BQ1622" s="173"/>
      <c r="BR1622" s="173"/>
      <c r="BS1622" s="173"/>
      <c r="BT1622" s="173"/>
      <c r="BU1622" s="173"/>
      <c r="BV1622" s="173"/>
    </row>
    <row r="1623" spans="34:74" ht="13.5">
      <c r="AH1623" s="173"/>
      <c r="AI1623" s="173"/>
      <c r="AJ1623" s="173"/>
      <c r="AK1623" s="173"/>
      <c r="AL1623" s="173"/>
      <c r="AM1623" s="173"/>
      <c r="AN1623" s="173"/>
      <c r="AO1623" s="173"/>
      <c r="AP1623" s="173"/>
      <c r="AQ1623" s="173"/>
      <c r="AR1623" s="173"/>
      <c r="AS1623" s="173"/>
      <c r="AT1623" s="173"/>
      <c r="AU1623" s="173"/>
      <c r="AV1623" s="173"/>
      <c r="AW1623" s="173"/>
      <c r="AX1623" s="173"/>
      <c r="AY1623" s="173"/>
      <c r="AZ1623" s="173"/>
      <c r="BA1623" s="173"/>
      <c r="BB1623" s="173"/>
      <c r="BC1623" s="173"/>
      <c r="BD1623" s="173"/>
      <c r="BE1623" s="173"/>
      <c r="BF1623" s="173"/>
      <c r="BG1623" s="173"/>
      <c r="BH1623" s="173"/>
      <c r="BI1623" s="173"/>
      <c r="BJ1623" s="173"/>
      <c r="BK1623" s="173"/>
      <c r="BL1623" s="173"/>
      <c r="BM1623" s="173"/>
      <c r="BN1623" s="173"/>
      <c r="BO1623" s="173"/>
      <c r="BP1623" s="173"/>
      <c r="BQ1623" s="173"/>
      <c r="BR1623" s="173"/>
      <c r="BS1623" s="173"/>
      <c r="BT1623" s="173"/>
      <c r="BU1623" s="173"/>
      <c r="BV1623" s="173"/>
    </row>
    <row r="1624" spans="34:74" ht="13.5">
      <c r="AH1624" s="173"/>
      <c r="AI1624" s="173"/>
      <c r="AJ1624" s="173"/>
      <c r="AK1624" s="173"/>
      <c r="AL1624" s="173"/>
      <c r="AM1624" s="173"/>
      <c r="AN1624" s="173"/>
      <c r="AO1624" s="173"/>
      <c r="AP1624" s="173"/>
      <c r="AQ1624" s="173"/>
      <c r="AR1624" s="173"/>
      <c r="AS1624" s="173"/>
      <c r="AT1624" s="173"/>
      <c r="AU1624" s="173"/>
      <c r="AV1624" s="173"/>
      <c r="AW1624" s="173"/>
      <c r="AX1624" s="173"/>
      <c r="AY1624" s="173"/>
      <c r="AZ1624" s="173"/>
      <c r="BA1624" s="173"/>
      <c r="BB1624" s="173"/>
      <c r="BC1624" s="173"/>
      <c r="BD1624" s="173"/>
      <c r="BE1624" s="173"/>
      <c r="BF1624" s="173"/>
      <c r="BG1624" s="173"/>
      <c r="BH1624" s="173"/>
      <c r="BI1624" s="173"/>
      <c r="BJ1624" s="173"/>
      <c r="BK1624" s="173"/>
      <c r="BL1624" s="173"/>
      <c r="BM1624" s="173"/>
      <c r="BN1624" s="173"/>
      <c r="BO1624" s="173"/>
      <c r="BP1624" s="173"/>
      <c r="BQ1624" s="173"/>
      <c r="BR1624" s="173"/>
      <c r="BS1624" s="173"/>
      <c r="BT1624" s="173"/>
      <c r="BU1624" s="173"/>
      <c r="BV1624" s="173"/>
    </row>
    <row r="1625" spans="34:74" ht="13.5">
      <c r="AH1625" s="173"/>
      <c r="AI1625" s="173"/>
      <c r="AJ1625" s="173"/>
      <c r="AK1625" s="173"/>
      <c r="AL1625" s="173"/>
      <c r="AM1625" s="173"/>
      <c r="AN1625" s="173"/>
      <c r="AO1625" s="173"/>
      <c r="AP1625" s="173"/>
      <c r="AQ1625" s="173"/>
      <c r="AR1625" s="173"/>
      <c r="AS1625" s="173"/>
      <c r="AT1625" s="173"/>
      <c r="AU1625" s="173"/>
      <c r="AV1625" s="173"/>
      <c r="AW1625" s="173"/>
      <c r="AX1625" s="173"/>
      <c r="AY1625" s="173"/>
      <c r="AZ1625" s="173"/>
      <c r="BA1625" s="173"/>
      <c r="BB1625" s="173"/>
      <c r="BC1625" s="173"/>
      <c r="BD1625" s="173"/>
      <c r="BE1625" s="173"/>
      <c r="BF1625" s="173"/>
      <c r="BG1625" s="173"/>
      <c r="BH1625" s="173"/>
      <c r="BI1625" s="173"/>
      <c r="BJ1625" s="173"/>
      <c r="BK1625" s="173"/>
      <c r="BL1625" s="173"/>
      <c r="BM1625" s="173"/>
      <c r="BN1625" s="173"/>
      <c r="BO1625" s="173"/>
      <c r="BP1625" s="173"/>
      <c r="BQ1625" s="173"/>
      <c r="BR1625" s="173"/>
      <c r="BS1625" s="173"/>
      <c r="BT1625" s="173"/>
      <c r="BU1625" s="173"/>
      <c r="BV1625" s="173"/>
    </row>
    <row r="1626" spans="34:74" ht="13.5">
      <c r="AH1626" s="173"/>
      <c r="AI1626" s="173"/>
      <c r="AJ1626" s="173"/>
      <c r="AK1626" s="173"/>
      <c r="AL1626" s="173"/>
      <c r="AM1626" s="173"/>
      <c r="AN1626" s="173"/>
      <c r="AO1626" s="173"/>
      <c r="AP1626" s="173"/>
      <c r="AQ1626" s="173"/>
      <c r="AR1626" s="173"/>
      <c r="AS1626" s="173"/>
      <c r="AT1626" s="173"/>
      <c r="AU1626" s="173"/>
      <c r="AV1626" s="173"/>
      <c r="AW1626" s="173"/>
      <c r="AX1626" s="173"/>
      <c r="AY1626" s="173"/>
      <c r="AZ1626" s="173"/>
      <c r="BA1626" s="173"/>
      <c r="BB1626" s="173"/>
      <c r="BC1626" s="173"/>
      <c r="BD1626" s="173"/>
      <c r="BE1626" s="173"/>
      <c r="BF1626" s="173"/>
      <c r="BG1626" s="173"/>
      <c r="BH1626" s="173"/>
      <c r="BI1626" s="173"/>
      <c r="BJ1626" s="173"/>
      <c r="BK1626" s="173"/>
      <c r="BL1626" s="173"/>
      <c r="BM1626" s="173"/>
      <c r="BN1626" s="173"/>
      <c r="BO1626" s="173"/>
      <c r="BP1626" s="173"/>
      <c r="BQ1626" s="173"/>
      <c r="BR1626" s="173"/>
      <c r="BS1626" s="173"/>
      <c r="BT1626" s="173"/>
      <c r="BU1626" s="173"/>
      <c r="BV1626" s="173"/>
    </row>
    <row r="1627" spans="34:74" ht="13.5">
      <c r="AH1627" s="173"/>
      <c r="AI1627" s="173"/>
      <c r="AJ1627" s="173"/>
      <c r="AK1627" s="173"/>
      <c r="AL1627" s="173"/>
      <c r="AM1627" s="173"/>
      <c r="AN1627" s="173"/>
      <c r="AO1627" s="173"/>
      <c r="AP1627" s="173"/>
      <c r="AQ1627" s="173"/>
      <c r="AR1627" s="173"/>
      <c r="AS1627" s="173"/>
      <c r="AT1627" s="173"/>
      <c r="AU1627" s="173"/>
      <c r="AV1627" s="173"/>
      <c r="AW1627" s="173"/>
      <c r="AX1627" s="173"/>
      <c r="AY1627" s="173"/>
      <c r="AZ1627" s="173"/>
      <c r="BA1627" s="173"/>
      <c r="BB1627" s="173"/>
      <c r="BC1627" s="173"/>
      <c r="BD1627" s="173"/>
      <c r="BE1627" s="173"/>
      <c r="BF1627" s="173"/>
      <c r="BG1627" s="173"/>
      <c r="BH1627" s="173"/>
      <c r="BI1627" s="173"/>
      <c r="BJ1627" s="173"/>
      <c r="BK1627" s="173"/>
      <c r="BL1627" s="173"/>
      <c r="BM1627" s="173"/>
      <c r="BN1627" s="173"/>
      <c r="BO1627" s="173"/>
      <c r="BP1627" s="173"/>
      <c r="BQ1627" s="173"/>
      <c r="BR1627" s="173"/>
      <c r="BS1627" s="173"/>
      <c r="BT1627" s="173"/>
      <c r="BU1627" s="173"/>
      <c r="BV1627" s="173"/>
    </row>
    <row r="1628" spans="34:74" ht="13.5">
      <c r="AH1628" s="173"/>
      <c r="AI1628" s="173"/>
      <c r="AJ1628" s="173"/>
      <c r="AK1628" s="173"/>
      <c r="AL1628" s="173"/>
      <c r="AM1628" s="173"/>
      <c r="AN1628" s="173"/>
      <c r="AO1628" s="173"/>
      <c r="AP1628" s="173"/>
      <c r="AQ1628" s="173"/>
      <c r="AR1628" s="173"/>
      <c r="AS1628" s="173"/>
      <c r="AT1628" s="173"/>
      <c r="AU1628" s="173"/>
      <c r="AV1628" s="173"/>
      <c r="AW1628" s="173"/>
      <c r="AX1628" s="173"/>
      <c r="AY1628" s="173"/>
      <c r="AZ1628" s="173"/>
      <c r="BA1628" s="173"/>
      <c r="BB1628" s="173"/>
      <c r="BC1628" s="173"/>
      <c r="BD1628" s="173"/>
      <c r="BE1628" s="173"/>
      <c r="BF1628" s="173"/>
      <c r="BG1628" s="173"/>
      <c r="BH1628" s="173"/>
      <c r="BI1628" s="173"/>
      <c r="BJ1628" s="173"/>
      <c r="BK1628" s="173"/>
      <c r="BL1628" s="173"/>
      <c r="BM1628" s="173"/>
      <c r="BN1628" s="173"/>
      <c r="BO1628" s="173"/>
      <c r="BP1628" s="173"/>
      <c r="BQ1628" s="173"/>
      <c r="BR1628" s="173"/>
      <c r="BS1628" s="173"/>
      <c r="BT1628" s="173"/>
      <c r="BU1628" s="173"/>
      <c r="BV1628" s="173"/>
    </row>
    <row r="1629" spans="34:74" ht="13.5">
      <c r="AH1629" s="173"/>
      <c r="AI1629" s="173"/>
      <c r="AJ1629" s="173"/>
      <c r="AK1629" s="173"/>
      <c r="AL1629" s="173"/>
      <c r="AM1629" s="173"/>
      <c r="AN1629" s="173"/>
      <c r="AO1629" s="173"/>
      <c r="AP1629" s="173"/>
      <c r="AQ1629" s="173"/>
      <c r="AR1629" s="173"/>
      <c r="AS1629" s="173"/>
      <c r="AT1629" s="173"/>
      <c r="AU1629" s="173"/>
      <c r="AV1629" s="173"/>
      <c r="AW1629" s="173"/>
      <c r="AX1629" s="173"/>
      <c r="AY1629" s="173"/>
      <c r="AZ1629" s="173"/>
      <c r="BA1629" s="173"/>
      <c r="BB1629" s="173"/>
      <c r="BC1629" s="173"/>
      <c r="BD1629" s="173"/>
      <c r="BE1629" s="173"/>
      <c r="BF1629" s="173"/>
      <c r="BG1629" s="173"/>
      <c r="BH1629" s="173"/>
      <c r="BI1629" s="173"/>
      <c r="BJ1629" s="173"/>
      <c r="BK1629" s="173"/>
      <c r="BL1629" s="173"/>
      <c r="BM1629" s="173"/>
      <c r="BN1629" s="173"/>
      <c r="BO1629" s="173"/>
      <c r="BP1629" s="173"/>
      <c r="BQ1629" s="173"/>
      <c r="BR1629" s="173"/>
      <c r="BS1629" s="173"/>
      <c r="BT1629" s="173"/>
      <c r="BU1629" s="173"/>
      <c r="BV1629" s="173"/>
    </row>
    <row r="1630" spans="34:74" ht="13.5">
      <c r="AH1630" s="173"/>
      <c r="AI1630" s="173"/>
      <c r="AJ1630" s="173"/>
      <c r="AK1630" s="173"/>
      <c r="AL1630" s="173"/>
      <c r="AM1630" s="173"/>
      <c r="AN1630" s="173"/>
      <c r="AO1630" s="173"/>
      <c r="AP1630" s="173"/>
      <c r="AQ1630" s="173"/>
      <c r="AR1630" s="173"/>
      <c r="AS1630" s="173"/>
      <c r="AT1630" s="173"/>
      <c r="AU1630" s="173"/>
      <c r="AV1630" s="173"/>
      <c r="AW1630" s="173"/>
      <c r="AX1630" s="173"/>
      <c r="AY1630" s="173"/>
      <c r="AZ1630" s="173"/>
      <c r="BA1630" s="173"/>
      <c r="BB1630" s="173"/>
      <c r="BC1630" s="173"/>
      <c r="BD1630" s="173"/>
      <c r="BE1630" s="173"/>
      <c r="BF1630" s="173"/>
      <c r="BG1630" s="173"/>
      <c r="BH1630" s="173"/>
      <c r="BI1630" s="173"/>
      <c r="BJ1630" s="173"/>
      <c r="BK1630" s="173"/>
      <c r="BL1630" s="173"/>
      <c r="BM1630" s="173"/>
      <c r="BN1630" s="173"/>
      <c r="BO1630" s="173"/>
      <c r="BP1630" s="173"/>
      <c r="BQ1630" s="173"/>
      <c r="BR1630" s="173"/>
      <c r="BS1630" s="173"/>
      <c r="BT1630" s="173"/>
      <c r="BU1630" s="173"/>
      <c r="BV1630" s="173"/>
    </row>
    <row r="1631" spans="34:74" ht="13.5">
      <c r="AH1631" s="173"/>
      <c r="AI1631" s="173"/>
      <c r="AJ1631" s="173"/>
      <c r="AK1631" s="173"/>
      <c r="AL1631" s="173"/>
      <c r="AM1631" s="173"/>
      <c r="AN1631" s="173"/>
      <c r="AO1631" s="173"/>
      <c r="AP1631" s="173"/>
      <c r="AQ1631" s="173"/>
      <c r="AR1631" s="173"/>
      <c r="AS1631" s="173"/>
      <c r="AT1631" s="173"/>
      <c r="AU1631" s="173"/>
      <c r="AV1631" s="173"/>
      <c r="AW1631" s="173"/>
      <c r="AX1631" s="173"/>
      <c r="AY1631" s="173"/>
      <c r="AZ1631" s="173"/>
      <c r="BA1631" s="173"/>
      <c r="BB1631" s="173"/>
      <c r="BC1631" s="173"/>
      <c r="BD1631" s="173"/>
      <c r="BE1631" s="173"/>
      <c r="BF1631" s="173"/>
      <c r="BG1631" s="173"/>
      <c r="BH1631" s="173"/>
      <c r="BI1631" s="173"/>
      <c r="BJ1631" s="173"/>
      <c r="BK1631" s="173"/>
      <c r="BL1631" s="173"/>
      <c r="BM1631" s="173"/>
      <c r="BN1631" s="173"/>
      <c r="BO1631" s="173"/>
      <c r="BP1631" s="173"/>
      <c r="BQ1631" s="173"/>
      <c r="BR1631" s="173"/>
      <c r="BS1631" s="173"/>
      <c r="BT1631" s="173"/>
      <c r="BU1631" s="173"/>
      <c r="BV1631" s="173"/>
    </row>
    <row r="1632" spans="34:74" ht="13.5">
      <c r="AH1632" s="173"/>
      <c r="AI1632" s="173"/>
      <c r="AJ1632" s="173"/>
      <c r="AK1632" s="173"/>
      <c r="AL1632" s="173"/>
      <c r="AM1632" s="173"/>
      <c r="AN1632" s="173"/>
      <c r="AO1632" s="173"/>
      <c r="AP1632" s="173"/>
      <c r="AQ1632" s="173"/>
      <c r="AR1632" s="173"/>
      <c r="AS1632" s="173"/>
      <c r="AT1632" s="173"/>
      <c r="AU1632" s="173"/>
      <c r="AV1632" s="173"/>
      <c r="AW1632" s="173"/>
      <c r="AX1632" s="173"/>
      <c r="AY1632" s="173"/>
      <c r="AZ1632" s="173"/>
      <c r="BA1632" s="173"/>
      <c r="BB1632" s="173"/>
      <c r="BC1632" s="173"/>
      <c r="BD1632" s="173"/>
      <c r="BE1632" s="173"/>
      <c r="BF1632" s="173"/>
      <c r="BG1632" s="173"/>
      <c r="BH1632" s="173"/>
      <c r="BI1632" s="173"/>
      <c r="BJ1632" s="173"/>
      <c r="BK1632" s="173"/>
      <c r="BL1632" s="173"/>
      <c r="BM1632" s="173"/>
      <c r="BN1632" s="173"/>
      <c r="BO1632" s="173"/>
      <c r="BP1632" s="173"/>
      <c r="BQ1632" s="173"/>
      <c r="BR1632" s="173"/>
      <c r="BS1632" s="173"/>
      <c r="BT1632" s="173"/>
      <c r="BU1632" s="173"/>
      <c r="BV1632" s="173"/>
    </row>
    <row r="1633" spans="34:74" ht="13.5">
      <c r="AH1633" s="173"/>
      <c r="AI1633" s="173"/>
      <c r="AJ1633" s="173"/>
      <c r="AK1633" s="173"/>
      <c r="AL1633" s="173"/>
      <c r="AM1633" s="173"/>
      <c r="AN1633" s="173"/>
      <c r="AO1633" s="173"/>
      <c r="AP1633" s="173"/>
      <c r="AQ1633" s="173"/>
      <c r="AR1633" s="173"/>
      <c r="AS1633" s="173"/>
      <c r="AT1633" s="173"/>
      <c r="AU1633" s="173"/>
      <c r="AV1633" s="173"/>
      <c r="AW1633" s="173"/>
      <c r="AX1633" s="173"/>
      <c r="AY1633" s="173"/>
      <c r="AZ1633" s="173"/>
      <c r="BA1633" s="173"/>
      <c r="BB1633" s="173"/>
      <c r="BC1633" s="173"/>
      <c r="BD1633" s="173"/>
      <c r="BE1633" s="173"/>
      <c r="BF1633" s="173"/>
      <c r="BG1633" s="173"/>
      <c r="BH1633" s="173"/>
      <c r="BI1633" s="173"/>
      <c r="BJ1633" s="173"/>
      <c r="BK1633" s="173"/>
      <c r="BL1633" s="173"/>
      <c r="BM1633" s="173"/>
      <c r="BN1633" s="173"/>
      <c r="BO1633" s="173"/>
      <c r="BP1633" s="173"/>
      <c r="BQ1633" s="173"/>
      <c r="BR1633" s="173"/>
      <c r="BS1633" s="173"/>
      <c r="BT1633" s="173"/>
      <c r="BU1633" s="173"/>
      <c r="BV1633" s="173"/>
    </row>
    <row r="1634" spans="34:74" ht="13.5">
      <c r="AH1634" s="173"/>
      <c r="AI1634" s="173"/>
      <c r="AJ1634" s="173"/>
      <c r="AK1634" s="173"/>
      <c r="AL1634" s="173"/>
      <c r="AM1634" s="173"/>
      <c r="AN1634" s="173"/>
      <c r="AO1634" s="173"/>
      <c r="AP1634" s="173"/>
      <c r="AQ1634" s="173"/>
      <c r="AR1634" s="173"/>
      <c r="AS1634" s="173"/>
      <c r="AT1634" s="173"/>
      <c r="AU1634" s="173"/>
      <c r="AV1634" s="173"/>
      <c r="AW1634" s="173"/>
      <c r="AX1634" s="173"/>
      <c r="AY1634" s="173"/>
      <c r="AZ1634" s="173"/>
      <c r="BA1634" s="173"/>
      <c r="BB1634" s="173"/>
      <c r="BC1634" s="173"/>
      <c r="BD1634" s="173"/>
      <c r="BE1634" s="173"/>
      <c r="BF1634" s="173"/>
      <c r="BG1634" s="173"/>
      <c r="BH1634" s="173"/>
      <c r="BI1634" s="173"/>
      <c r="BJ1634" s="173"/>
      <c r="BK1634" s="173"/>
      <c r="BL1634" s="173"/>
      <c r="BM1634" s="173"/>
      <c r="BN1634" s="173"/>
      <c r="BO1634" s="173"/>
      <c r="BP1634" s="173"/>
      <c r="BQ1634" s="173"/>
      <c r="BR1634" s="173"/>
      <c r="BS1634" s="173"/>
      <c r="BT1634" s="173"/>
      <c r="BU1634" s="173"/>
      <c r="BV1634" s="173"/>
    </row>
    <row r="1635" spans="34:74" ht="13.5">
      <c r="AH1635" s="173"/>
      <c r="AI1635" s="173"/>
      <c r="AJ1635" s="173"/>
      <c r="AK1635" s="173"/>
      <c r="AL1635" s="173"/>
      <c r="AM1635" s="173"/>
      <c r="AN1635" s="173"/>
      <c r="AO1635" s="173"/>
      <c r="AP1635" s="173"/>
      <c r="AQ1635" s="173"/>
      <c r="AR1635" s="173"/>
      <c r="AS1635" s="173"/>
      <c r="AT1635" s="173"/>
      <c r="AU1635" s="173"/>
      <c r="AV1635" s="173"/>
      <c r="AW1635" s="173"/>
      <c r="AX1635" s="173"/>
      <c r="AY1635" s="173"/>
      <c r="AZ1635" s="173"/>
      <c r="BA1635" s="173"/>
      <c r="BB1635" s="173"/>
      <c r="BC1635" s="173"/>
      <c r="BD1635" s="173"/>
      <c r="BE1635" s="173"/>
      <c r="BF1635" s="173"/>
      <c r="BG1635" s="173"/>
      <c r="BH1635" s="173"/>
      <c r="BI1635" s="173"/>
      <c r="BJ1635" s="173"/>
      <c r="BK1635" s="173"/>
      <c r="BL1635" s="173"/>
      <c r="BM1635" s="173"/>
      <c r="BN1635" s="173"/>
      <c r="BO1635" s="173"/>
      <c r="BP1635" s="173"/>
      <c r="BQ1635" s="173"/>
      <c r="BR1635" s="173"/>
      <c r="BS1635" s="173"/>
      <c r="BT1635" s="173"/>
      <c r="BU1635" s="173"/>
      <c r="BV1635" s="173"/>
    </row>
    <row r="1636" spans="34:74" ht="13.5">
      <c r="AH1636" s="173"/>
      <c r="AI1636" s="173"/>
      <c r="AJ1636" s="173"/>
      <c r="AK1636" s="173"/>
      <c r="AL1636" s="173"/>
      <c r="AM1636" s="173"/>
      <c r="AN1636" s="173"/>
      <c r="AO1636" s="173"/>
      <c r="AP1636" s="173"/>
      <c r="AQ1636" s="173"/>
      <c r="AR1636" s="173"/>
      <c r="AS1636" s="173"/>
      <c r="AT1636" s="173"/>
      <c r="AU1636" s="173"/>
      <c r="AV1636" s="173"/>
      <c r="AW1636" s="173"/>
      <c r="AX1636" s="173"/>
      <c r="AY1636" s="173"/>
      <c r="AZ1636" s="173"/>
      <c r="BA1636" s="173"/>
      <c r="BB1636" s="173"/>
      <c r="BC1636" s="173"/>
      <c r="BD1636" s="173"/>
      <c r="BE1636" s="173"/>
      <c r="BF1636" s="173"/>
      <c r="BG1636" s="173"/>
      <c r="BH1636" s="173"/>
      <c r="BI1636" s="173"/>
      <c r="BJ1636" s="173"/>
      <c r="BK1636" s="173"/>
      <c r="BL1636" s="173"/>
      <c r="BM1636" s="173"/>
      <c r="BN1636" s="173"/>
      <c r="BO1636" s="173"/>
      <c r="BP1636" s="173"/>
      <c r="BQ1636" s="173"/>
      <c r="BR1636" s="173"/>
      <c r="BS1636" s="173"/>
      <c r="BT1636" s="173"/>
      <c r="BU1636" s="173"/>
      <c r="BV1636" s="173"/>
    </row>
    <row r="1637" spans="34:74" ht="13.5">
      <c r="AH1637" s="173"/>
      <c r="AI1637" s="173"/>
      <c r="AJ1637" s="173"/>
      <c r="AK1637" s="173"/>
      <c r="AL1637" s="173"/>
      <c r="AM1637" s="173"/>
      <c r="AN1637" s="173"/>
      <c r="AO1637" s="173"/>
      <c r="AP1637" s="173"/>
      <c r="AQ1637" s="173"/>
      <c r="AR1637" s="173"/>
      <c r="AS1637" s="173"/>
      <c r="AT1637" s="173"/>
      <c r="AU1637" s="173"/>
      <c r="AV1637" s="173"/>
      <c r="AW1637" s="173"/>
      <c r="AX1637" s="173"/>
      <c r="AY1637" s="173"/>
      <c r="AZ1637" s="173"/>
      <c r="BA1637" s="173"/>
      <c r="BB1637" s="173"/>
      <c r="BC1637" s="173"/>
      <c r="BD1637" s="173"/>
      <c r="BE1637" s="173"/>
      <c r="BF1637" s="173"/>
      <c r="BG1637" s="173"/>
      <c r="BH1637" s="173"/>
      <c r="BI1637" s="173"/>
      <c r="BJ1637" s="173"/>
      <c r="BK1637" s="173"/>
      <c r="BL1637" s="173"/>
      <c r="BM1637" s="173"/>
      <c r="BN1637" s="173"/>
      <c r="BO1637" s="173"/>
      <c r="BP1637" s="173"/>
      <c r="BQ1637" s="173"/>
      <c r="BR1637" s="173"/>
      <c r="BS1637" s="173"/>
      <c r="BT1637" s="173"/>
      <c r="BU1637" s="173"/>
      <c r="BV1637" s="173"/>
    </row>
    <row r="1638" spans="34:74" ht="13.5">
      <c r="AH1638" s="173"/>
      <c r="AI1638" s="173"/>
      <c r="AJ1638" s="173"/>
      <c r="AK1638" s="173"/>
      <c r="AL1638" s="173"/>
      <c r="AM1638" s="173"/>
      <c r="AN1638" s="173"/>
      <c r="AO1638" s="173"/>
      <c r="AP1638" s="173"/>
      <c r="AQ1638" s="173"/>
      <c r="AR1638" s="173"/>
      <c r="AS1638" s="173"/>
      <c r="AT1638" s="173"/>
      <c r="AU1638" s="173"/>
      <c r="AV1638" s="173"/>
      <c r="AW1638" s="173"/>
      <c r="AX1638" s="173"/>
      <c r="AY1638" s="173"/>
      <c r="AZ1638" s="173"/>
      <c r="BA1638" s="173"/>
      <c r="BB1638" s="173"/>
      <c r="BC1638" s="173"/>
      <c r="BD1638" s="173"/>
      <c r="BE1638" s="173"/>
      <c r="BF1638" s="173"/>
      <c r="BG1638" s="173"/>
      <c r="BH1638" s="173"/>
      <c r="BI1638" s="173"/>
      <c r="BJ1638" s="173"/>
      <c r="BK1638" s="173"/>
      <c r="BL1638" s="173"/>
      <c r="BM1638" s="173"/>
      <c r="BN1638" s="173"/>
      <c r="BO1638" s="173"/>
      <c r="BP1638" s="173"/>
      <c r="BQ1638" s="173"/>
      <c r="BR1638" s="173"/>
      <c r="BS1638" s="173"/>
      <c r="BT1638" s="173"/>
      <c r="BU1638" s="173"/>
      <c r="BV1638" s="173"/>
    </row>
    <row r="1639" spans="34:74" ht="13.5">
      <c r="AH1639" s="173"/>
      <c r="AI1639" s="173"/>
      <c r="AJ1639" s="173"/>
      <c r="AK1639" s="173"/>
      <c r="AL1639" s="173"/>
      <c r="AM1639" s="173"/>
      <c r="AN1639" s="173"/>
      <c r="AO1639" s="173"/>
      <c r="AP1639" s="173"/>
      <c r="AQ1639" s="173"/>
      <c r="AR1639" s="173"/>
      <c r="AS1639" s="173"/>
      <c r="AT1639" s="173"/>
      <c r="AU1639" s="173"/>
      <c r="AV1639" s="173"/>
      <c r="AW1639" s="173"/>
      <c r="AX1639" s="173"/>
      <c r="AY1639" s="173"/>
      <c r="AZ1639" s="173"/>
      <c r="BA1639" s="173"/>
      <c r="BB1639" s="173"/>
      <c r="BC1639" s="173"/>
      <c r="BD1639" s="173"/>
      <c r="BE1639" s="173"/>
      <c r="BF1639" s="173"/>
      <c r="BG1639" s="173"/>
      <c r="BH1639" s="173"/>
      <c r="BI1639" s="173"/>
      <c r="BJ1639" s="173"/>
      <c r="BK1639" s="173"/>
      <c r="BL1639" s="173"/>
      <c r="BM1639" s="173"/>
      <c r="BN1639" s="173"/>
      <c r="BO1639" s="173"/>
      <c r="BP1639" s="173"/>
      <c r="BQ1639" s="173"/>
      <c r="BR1639" s="173"/>
      <c r="BS1639" s="173"/>
      <c r="BT1639" s="173"/>
      <c r="BU1639" s="173"/>
      <c r="BV1639" s="173"/>
    </row>
    <row r="1640" spans="34:74" ht="13.5">
      <c r="AH1640" s="173"/>
      <c r="AI1640" s="173"/>
      <c r="AJ1640" s="173"/>
      <c r="AK1640" s="173"/>
      <c r="AL1640" s="173"/>
      <c r="AM1640" s="173"/>
      <c r="AN1640" s="173"/>
      <c r="AO1640" s="173"/>
      <c r="AP1640" s="173"/>
      <c r="AQ1640" s="173"/>
      <c r="AR1640" s="173"/>
      <c r="AS1640" s="173"/>
      <c r="AT1640" s="173"/>
      <c r="AU1640" s="173"/>
      <c r="AV1640" s="173"/>
      <c r="AW1640" s="173"/>
      <c r="AX1640" s="173"/>
      <c r="AY1640" s="173"/>
      <c r="AZ1640" s="173"/>
      <c r="BA1640" s="173"/>
      <c r="BB1640" s="173"/>
      <c r="BC1640" s="173"/>
      <c r="BD1640" s="173"/>
      <c r="BE1640" s="173"/>
      <c r="BF1640" s="173"/>
      <c r="BG1640" s="173"/>
      <c r="BH1640" s="173"/>
      <c r="BI1640" s="173"/>
      <c r="BJ1640" s="173"/>
      <c r="BK1640" s="173"/>
      <c r="BL1640" s="173"/>
      <c r="BM1640" s="173"/>
      <c r="BN1640" s="173"/>
      <c r="BO1640" s="173"/>
      <c r="BP1640" s="173"/>
      <c r="BQ1640" s="173"/>
      <c r="BR1640" s="173"/>
      <c r="BS1640" s="173"/>
      <c r="BT1640" s="173"/>
      <c r="BU1640" s="173"/>
      <c r="BV1640" s="173"/>
    </row>
    <row r="1641" spans="34:74" ht="13.5">
      <c r="AH1641" s="173"/>
      <c r="AI1641" s="173"/>
      <c r="AJ1641" s="173"/>
      <c r="AK1641" s="173"/>
      <c r="AL1641" s="173"/>
      <c r="AM1641" s="173"/>
      <c r="AN1641" s="173"/>
      <c r="AO1641" s="173"/>
      <c r="AP1641" s="173"/>
      <c r="AQ1641" s="173"/>
      <c r="AR1641" s="173"/>
      <c r="AS1641" s="173"/>
      <c r="AT1641" s="173"/>
      <c r="AU1641" s="173"/>
      <c r="AV1641" s="173"/>
      <c r="AW1641" s="173"/>
      <c r="AX1641" s="173"/>
      <c r="AY1641" s="173"/>
      <c r="AZ1641" s="173"/>
      <c r="BA1641" s="173"/>
      <c r="BB1641" s="173"/>
      <c r="BC1641" s="173"/>
      <c r="BD1641" s="173"/>
      <c r="BE1641" s="173"/>
      <c r="BF1641" s="173"/>
      <c r="BG1641" s="173"/>
      <c r="BH1641" s="173"/>
      <c r="BI1641" s="173"/>
      <c r="BJ1641" s="173"/>
      <c r="BK1641" s="173"/>
      <c r="BL1641" s="173"/>
      <c r="BM1641" s="173"/>
      <c r="BN1641" s="173"/>
      <c r="BO1641" s="173"/>
      <c r="BP1641" s="173"/>
      <c r="BQ1641" s="173"/>
      <c r="BR1641" s="173"/>
      <c r="BS1641" s="173"/>
      <c r="BT1641" s="173"/>
      <c r="BU1641" s="173"/>
      <c r="BV1641" s="173"/>
    </row>
    <row r="1642" spans="34:74" ht="13.5">
      <c r="AH1642" s="173"/>
      <c r="AI1642" s="173"/>
      <c r="AJ1642" s="173"/>
      <c r="AK1642" s="173"/>
      <c r="AL1642" s="173"/>
      <c r="AM1642" s="173"/>
      <c r="AN1642" s="173"/>
      <c r="AO1642" s="173"/>
      <c r="AP1642" s="173"/>
      <c r="AQ1642" s="173"/>
      <c r="AR1642" s="173"/>
      <c r="AS1642" s="173"/>
      <c r="AT1642" s="173"/>
      <c r="AU1642" s="173"/>
      <c r="AV1642" s="173"/>
      <c r="AW1642" s="173"/>
      <c r="AX1642" s="173"/>
      <c r="AY1642" s="173"/>
      <c r="AZ1642" s="173"/>
      <c r="BA1642" s="173"/>
      <c r="BB1642" s="173"/>
      <c r="BC1642" s="173"/>
      <c r="BD1642" s="173"/>
      <c r="BE1642" s="173"/>
      <c r="BF1642" s="173"/>
      <c r="BG1642" s="173"/>
      <c r="BH1642" s="173"/>
      <c r="BI1642" s="173"/>
      <c r="BJ1642" s="173"/>
      <c r="BK1642" s="173"/>
      <c r="BL1642" s="173"/>
      <c r="BM1642" s="173"/>
      <c r="BN1642" s="173"/>
      <c r="BO1642" s="173"/>
      <c r="BP1642" s="173"/>
      <c r="BQ1642" s="173"/>
      <c r="BR1642" s="173"/>
      <c r="BS1642" s="173"/>
      <c r="BT1642" s="173"/>
      <c r="BU1642" s="173"/>
      <c r="BV1642" s="173"/>
    </row>
    <row r="1643" spans="34:74" ht="13.5">
      <c r="AH1643" s="173"/>
      <c r="AI1643" s="173"/>
      <c r="AJ1643" s="173"/>
      <c r="AK1643" s="173"/>
      <c r="AL1643" s="173"/>
      <c r="AM1643" s="173"/>
      <c r="AN1643" s="173"/>
      <c r="AO1643" s="173"/>
      <c r="AP1643" s="173"/>
      <c r="AQ1643" s="173"/>
      <c r="AR1643" s="173"/>
      <c r="AS1643" s="173"/>
      <c r="AT1643" s="173"/>
      <c r="AU1643" s="173"/>
      <c r="AV1643" s="173"/>
      <c r="AW1643" s="173"/>
      <c r="AX1643" s="173"/>
      <c r="AY1643" s="173"/>
      <c r="AZ1643" s="173"/>
      <c r="BA1643" s="173"/>
      <c r="BB1643" s="173"/>
      <c r="BC1643" s="173"/>
      <c r="BD1643" s="173"/>
      <c r="BE1643" s="173"/>
      <c r="BF1643" s="173"/>
      <c r="BG1643" s="173"/>
      <c r="BH1643" s="173"/>
      <c r="BI1643" s="173"/>
      <c r="BJ1643" s="173"/>
      <c r="BK1643" s="173"/>
      <c r="BL1643" s="173"/>
      <c r="BM1643" s="173"/>
      <c r="BN1643" s="173"/>
      <c r="BO1643" s="173"/>
      <c r="BP1643" s="173"/>
      <c r="BQ1643" s="173"/>
      <c r="BR1643" s="173"/>
      <c r="BS1643" s="173"/>
      <c r="BT1643" s="173"/>
      <c r="BU1643" s="173"/>
      <c r="BV1643" s="173"/>
    </row>
    <row r="1644" spans="34:74" ht="13.5">
      <c r="AH1644" s="173"/>
      <c r="AI1644" s="173"/>
      <c r="AJ1644" s="173"/>
      <c r="AK1644" s="173"/>
      <c r="AL1644" s="173"/>
      <c r="AM1644" s="173"/>
      <c r="AN1644" s="173"/>
      <c r="AO1644" s="173"/>
      <c r="AP1644" s="173"/>
      <c r="AQ1644" s="173"/>
      <c r="AR1644" s="173"/>
      <c r="AS1644" s="173"/>
      <c r="AT1644" s="173"/>
      <c r="AU1644" s="173"/>
      <c r="AV1644" s="173"/>
      <c r="AW1644" s="173"/>
      <c r="AX1644" s="173"/>
      <c r="AY1644" s="173"/>
      <c r="AZ1644" s="173"/>
      <c r="BA1644" s="173"/>
      <c r="BB1644" s="173"/>
      <c r="BC1644" s="173"/>
      <c r="BD1644" s="173"/>
      <c r="BE1644" s="173"/>
      <c r="BF1644" s="173"/>
      <c r="BG1644" s="173"/>
      <c r="BH1644" s="173"/>
      <c r="BI1644" s="173"/>
      <c r="BJ1644" s="173"/>
      <c r="BK1644" s="173"/>
      <c r="BL1644" s="173"/>
      <c r="BM1644" s="173"/>
      <c r="BN1644" s="173"/>
      <c r="BO1644" s="173"/>
      <c r="BP1644" s="173"/>
      <c r="BQ1644" s="173"/>
      <c r="BR1644" s="173"/>
      <c r="BS1644" s="173"/>
      <c r="BT1644" s="173"/>
      <c r="BU1644" s="173"/>
      <c r="BV1644" s="173"/>
    </row>
    <row r="1645" spans="34:74" ht="13.5">
      <c r="AH1645" s="173"/>
      <c r="AI1645" s="173"/>
      <c r="AJ1645" s="173"/>
      <c r="AK1645" s="173"/>
      <c r="AL1645" s="173"/>
      <c r="AM1645" s="173"/>
      <c r="AN1645" s="173"/>
      <c r="AO1645" s="173"/>
      <c r="AP1645" s="173"/>
      <c r="AQ1645" s="173"/>
      <c r="AR1645" s="173"/>
      <c r="AS1645" s="173"/>
      <c r="AT1645" s="173"/>
      <c r="AU1645" s="173"/>
      <c r="AV1645" s="173"/>
      <c r="AW1645" s="173"/>
      <c r="AX1645" s="173"/>
      <c r="AY1645" s="173"/>
      <c r="AZ1645" s="173"/>
      <c r="BA1645" s="173"/>
      <c r="BB1645" s="173"/>
      <c r="BC1645" s="173"/>
      <c r="BD1645" s="173"/>
      <c r="BE1645" s="173"/>
      <c r="BF1645" s="173"/>
      <c r="BG1645" s="173"/>
      <c r="BH1645" s="173"/>
      <c r="BI1645" s="173"/>
      <c r="BJ1645" s="173"/>
      <c r="BK1645" s="173"/>
      <c r="BL1645" s="173"/>
      <c r="BM1645" s="173"/>
      <c r="BN1645" s="173"/>
      <c r="BO1645" s="173"/>
      <c r="BP1645" s="173"/>
      <c r="BQ1645" s="173"/>
      <c r="BR1645" s="173"/>
      <c r="BS1645" s="173"/>
      <c r="BT1645" s="173"/>
      <c r="BU1645" s="173"/>
      <c r="BV1645" s="173"/>
    </row>
    <row r="1646" spans="34:74" ht="13.5">
      <c r="AH1646" s="173"/>
      <c r="AI1646" s="173"/>
      <c r="AJ1646" s="173"/>
      <c r="AK1646" s="173"/>
      <c r="AL1646" s="173"/>
      <c r="AM1646" s="173"/>
      <c r="AN1646" s="173"/>
      <c r="AO1646" s="173"/>
      <c r="AP1646" s="173"/>
      <c r="AQ1646" s="173"/>
      <c r="AR1646" s="173"/>
      <c r="AS1646" s="173"/>
      <c r="AT1646" s="173"/>
      <c r="AU1646" s="173"/>
      <c r="AV1646" s="173"/>
      <c r="AW1646" s="173"/>
      <c r="AX1646" s="173"/>
      <c r="AY1646" s="173"/>
      <c r="AZ1646" s="173"/>
      <c r="BA1646" s="173"/>
      <c r="BB1646" s="173"/>
      <c r="BC1646" s="173"/>
      <c r="BD1646" s="173"/>
      <c r="BE1646" s="173"/>
      <c r="BF1646" s="173"/>
      <c r="BG1646" s="173"/>
      <c r="BH1646" s="173"/>
      <c r="BI1646" s="173"/>
      <c r="BJ1646" s="173"/>
      <c r="BK1646" s="173"/>
      <c r="BL1646" s="173"/>
      <c r="BM1646" s="173"/>
      <c r="BN1646" s="173"/>
      <c r="BO1646" s="173"/>
      <c r="BP1646" s="173"/>
      <c r="BQ1646" s="173"/>
      <c r="BR1646" s="173"/>
      <c r="BS1646" s="173"/>
      <c r="BT1646" s="173"/>
      <c r="BU1646" s="173"/>
      <c r="BV1646" s="173"/>
    </row>
    <row r="1647" spans="34:74" ht="13.5">
      <c r="AH1647" s="173"/>
      <c r="AI1647" s="173"/>
      <c r="AJ1647" s="173"/>
      <c r="AK1647" s="173"/>
      <c r="AL1647" s="173"/>
      <c r="AM1647" s="173"/>
      <c r="AN1647" s="173"/>
      <c r="AO1647" s="173"/>
      <c r="AP1647" s="173"/>
      <c r="AQ1647" s="173"/>
      <c r="AR1647" s="173"/>
      <c r="AS1647" s="173"/>
      <c r="AT1647" s="173"/>
      <c r="AU1647" s="173"/>
      <c r="AV1647" s="173"/>
      <c r="AW1647" s="173"/>
      <c r="AX1647" s="173"/>
      <c r="AY1647" s="173"/>
      <c r="AZ1647" s="173"/>
      <c r="BA1647" s="173"/>
      <c r="BB1647" s="173"/>
      <c r="BC1647" s="173"/>
      <c r="BD1647" s="173"/>
      <c r="BE1647" s="173"/>
      <c r="BF1647" s="173"/>
      <c r="BG1647" s="173"/>
      <c r="BH1647" s="173"/>
      <c r="BI1647" s="173"/>
      <c r="BJ1647" s="173"/>
      <c r="BK1647" s="173"/>
      <c r="BL1647" s="173"/>
      <c r="BM1647" s="173"/>
      <c r="BN1647" s="173"/>
      <c r="BO1647" s="173"/>
      <c r="BP1647" s="173"/>
      <c r="BQ1647" s="173"/>
      <c r="BR1647" s="173"/>
      <c r="BS1647" s="173"/>
      <c r="BT1647" s="173"/>
      <c r="BU1647" s="173"/>
      <c r="BV1647" s="173"/>
    </row>
    <row r="1648" spans="34:74" ht="13.5">
      <c r="AH1648" s="173"/>
      <c r="AI1648" s="173"/>
      <c r="AJ1648" s="173"/>
      <c r="AK1648" s="173"/>
      <c r="AL1648" s="173"/>
      <c r="AM1648" s="173"/>
      <c r="AN1648" s="173"/>
      <c r="AO1648" s="173"/>
      <c r="AP1648" s="173"/>
      <c r="AQ1648" s="173"/>
      <c r="AR1648" s="173"/>
      <c r="AS1648" s="173"/>
      <c r="AT1648" s="173"/>
      <c r="AU1648" s="173"/>
      <c r="AV1648" s="173"/>
      <c r="AW1648" s="173"/>
      <c r="AX1648" s="173"/>
      <c r="AY1648" s="173"/>
      <c r="AZ1648" s="173"/>
      <c r="BA1648" s="173"/>
      <c r="BB1648" s="173"/>
      <c r="BC1648" s="173"/>
      <c r="BD1648" s="173"/>
      <c r="BE1648" s="173"/>
      <c r="BF1648" s="173"/>
      <c r="BG1648" s="173"/>
      <c r="BH1648" s="173"/>
      <c r="BI1648" s="173"/>
      <c r="BJ1648" s="173"/>
      <c r="BK1648" s="173"/>
      <c r="BL1648" s="173"/>
      <c r="BM1648" s="173"/>
      <c r="BN1648" s="173"/>
      <c r="BO1648" s="173"/>
      <c r="BP1648" s="173"/>
      <c r="BQ1648" s="173"/>
      <c r="BR1648" s="173"/>
      <c r="BS1648" s="173"/>
      <c r="BT1648" s="173"/>
      <c r="BU1648" s="173"/>
      <c r="BV1648" s="173"/>
    </row>
    <row r="1649" spans="34:74" ht="13.5">
      <c r="AH1649" s="173"/>
      <c r="AI1649" s="173"/>
      <c r="AJ1649" s="173"/>
      <c r="AK1649" s="173"/>
      <c r="AL1649" s="173"/>
      <c r="AM1649" s="173"/>
      <c r="AN1649" s="173"/>
      <c r="AO1649" s="173"/>
      <c r="AP1649" s="173"/>
      <c r="AQ1649" s="173"/>
      <c r="AR1649" s="173"/>
      <c r="AS1649" s="173"/>
      <c r="AT1649" s="173"/>
      <c r="AU1649" s="173"/>
      <c r="AV1649" s="173"/>
      <c r="AW1649" s="173"/>
      <c r="AX1649" s="173"/>
      <c r="AY1649" s="173"/>
      <c r="AZ1649" s="173"/>
      <c r="BA1649" s="173"/>
      <c r="BB1649" s="173"/>
      <c r="BC1649" s="173"/>
      <c r="BD1649" s="173"/>
      <c r="BE1649" s="173"/>
      <c r="BF1649" s="173"/>
      <c r="BG1649" s="173"/>
      <c r="BH1649" s="173"/>
      <c r="BI1649" s="173"/>
      <c r="BJ1649" s="173"/>
      <c r="BK1649" s="173"/>
      <c r="BL1649" s="173"/>
      <c r="BM1649" s="173"/>
      <c r="BN1649" s="173"/>
      <c r="BO1649" s="173"/>
      <c r="BP1649" s="173"/>
      <c r="BQ1649" s="173"/>
      <c r="BR1649" s="173"/>
      <c r="BS1649" s="173"/>
      <c r="BT1649" s="173"/>
      <c r="BU1649" s="173"/>
      <c r="BV1649" s="173"/>
    </row>
    <row r="1650" spans="34:74" ht="13.5">
      <c r="AH1650" s="173"/>
      <c r="AI1650" s="173"/>
      <c r="AJ1650" s="173"/>
      <c r="AK1650" s="173"/>
      <c r="AL1650" s="173"/>
      <c r="AM1650" s="173"/>
      <c r="AN1650" s="173"/>
      <c r="AO1650" s="173"/>
      <c r="AP1650" s="173"/>
      <c r="AQ1650" s="173"/>
      <c r="AR1650" s="173"/>
      <c r="AS1650" s="173"/>
      <c r="AT1650" s="173"/>
      <c r="AU1650" s="173"/>
      <c r="AV1650" s="173"/>
      <c r="AW1650" s="173"/>
      <c r="AX1650" s="173"/>
      <c r="AY1650" s="173"/>
      <c r="AZ1650" s="173"/>
      <c r="BA1650" s="173"/>
      <c r="BB1650" s="173"/>
      <c r="BC1650" s="173"/>
      <c r="BD1650" s="173"/>
      <c r="BE1650" s="173"/>
      <c r="BF1650" s="173"/>
      <c r="BG1650" s="173"/>
      <c r="BH1650" s="173"/>
      <c r="BI1650" s="173"/>
      <c r="BJ1650" s="173"/>
      <c r="BK1650" s="173"/>
      <c r="BL1650" s="173"/>
      <c r="BM1650" s="173"/>
      <c r="BN1650" s="173"/>
      <c r="BO1650" s="173"/>
      <c r="BP1650" s="173"/>
      <c r="BQ1650" s="173"/>
      <c r="BR1650" s="173"/>
      <c r="BS1650" s="173"/>
      <c r="BT1650" s="173"/>
      <c r="BU1650" s="173"/>
      <c r="BV1650" s="173"/>
    </row>
    <row r="1651" spans="34:74" ht="13.5">
      <c r="AH1651" s="173"/>
      <c r="AI1651" s="173"/>
      <c r="AJ1651" s="173"/>
      <c r="AK1651" s="173"/>
      <c r="AL1651" s="173"/>
      <c r="AM1651" s="173"/>
      <c r="AN1651" s="173"/>
      <c r="AO1651" s="173"/>
      <c r="AP1651" s="173"/>
      <c r="AQ1651" s="173"/>
      <c r="AR1651" s="173"/>
      <c r="AS1651" s="173"/>
      <c r="AT1651" s="173"/>
      <c r="AU1651" s="173"/>
      <c r="AV1651" s="173"/>
      <c r="AW1651" s="173"/>
      <c r="AX1651" s="173"/>
      <c r="AY1651" s="173"/>
      <c r="AZ1651" s="173"/>
      <c r="BA1651" s="173"/>
      <c r="BB1651" s="173"/>
      <c r="BC1651" s="173"/>
      <c r="BD1651" s="173"/>
      <c r="BE1651" s="173"/>
      <c r="BF1651" s="173"/>
      <c r="BG1651" s="173"/>
      <c r="BH1651" s="173"/>
      <c r="BI1651" s="173"/>
      <c r="BJ1651" s="173"/>
      <c r="BK1651" s="173"/>
      <c r="BL1651" s="173"/>
      <c r="BM1651" s="173"/>
      <c r="BN1651" s="173"/>
      <c r="BO1651" s="173"/>
      <c r="BP1651" s="173"/>
      <c r="BQ1651" s="173"/>
      <c r="BR1651" s="173"/>
      <c r="BS1651" s="173"/>
      <c r="BT1651" s="173"/>
      <c r="BU1651" s="173"/>
      <c r="BV1651" s="173"/>
    </row>
    <row r="1652" spans="34:74" ht="13.5">
      <c r="AH1652" s="173"/>
      <c r="AI1652" s="173"/>
      <c r="AJ1652" s="173"/>
      <c r="AK1652" s="173"/>
      <c r="AL1652" s="173"/>
      <c r="AM1652" s="173"/>
      <c r="AN1652" s="173"/>
      <c r="AO1652" s="173"/>
      <c r="AP1652" s="173"/>
      <c r="AQ1652" s="173"/>
      <c r="AR1652" s="173"/>
      <c r="AS1652" s="173"/>
      <c r="AT1652" s="173"/>
      <c r="AU1652" s="173"/>
      <c r="AV1652" s="173"/>
      <c r="AW1652" s="173"/>
      <c r="AX1652" s="173"/>
      <c r="AY1652" s="173"/>
      <c r="AZ1652" s="173"/>
      <c r="BA1652" s="173"/>
      <c r="BB1652" s="173"/>
      <c r="BC1652" s="173"/>
      <c r="BD1652" s="173"/>
      <c r="BE1652" s="173"/>
      <c r="BF1652" s="173"/>
      <c r="BG1652" s="173"/>
      <c r="BH1652" s="173"/>
      <c r="BI1652" s="173"/>
      <c r="BJ1652" s="173"/>
      <c r="BK1652" s="173"/>
      <c r="BL1652" s="173"/>
      <c r="BM1652" s="173"/>
      <c r="BN1652" s="173"/>
      <c r="BO1652" s="173"/>
      <c r="BP1652" s="173"/>
      <c r="BQ1652" s="173"/>
      <c r="BR1652" s="173"/>
      <c r="BS1652" s="173"/>
      <c r="BT1652" s="173"/>
      <c r="BU1652" s="173"/>
      <c r="BV1652" s="173"/>
    </row>
    <row r="1653" spans="34:74" ht="13.5">
      <c r="AH1653" s="173"/>
      <c r="AI1653" s="173"/>
      <c r="AJ1653" s="173"/>
      <c r="AK1653" s="173"/>
      <c r="AL1653" s="173"/>
      <c r="AM1653" s="173"/>
      <c r="AN1653" s="173"/>
      <c r="AO1653" s="173"/>
      <c r="AP1653" s="173"/>
      <c r="AQ1653" s="173"/>
      <c r="AR1653" s="173"/>
      <c r="AS1653" s="173"/>
      <c r="AT1653" s="173"/>
      <c r="AU1653" s="173"/>
      <c r="AV1653" s="173"/>
      <c r="AW1653" s="173"/>
      <c r="AX1653" s="173"/>
      <c r="AY1653" s="173"/>
      <c r="AZ1653" s="173"/>
      <c r="BA1653" s="173"/>
      <c r="BB1653" s="173"/>
      <c r="BC1653" s="173"/>
      <c r="BD1653" s="173"/>
      <c r="BE1653" s="173"/>
      <c r="BF1653" s="173"/>
      <c r="BG1653" s="173"/>
      <c r="BH1653" s="173"/>
      <c r="BI1653" s="173"/>
      <c r="BJ1653" s="173"/>
      <c r="BK1653" s="173"/>
      <c r="BL1653" s="173"/>
      <c r="BM1653" s="173"/>
      <c r="BN1653" s="173"/>
      <c r="BO1653" s="173"/>
      <c r="BP1653" s="173"/>
      <c r="BQ1653" s="173"/>
      <c r="BR1653" s="173"/>
      <c r="BS1653" s="173"/>
      <c r="BT1653" s="173"/>
      <c r="BU1653" s="173"/>
      <c r="BV1653" s="173"/>
    </row>
    <row r="1654" spans="34:74" ht="13.5">
      <c r="AH1654" s="173"/>
      <c r="AI1654" s="173"/>
      <c r="AJ1654" s="173"/>
      <c r="AK1654" s="173"/>
      <c r="AL1654" s="173"/>
      <c r="AM1654" s="173"/>
      <c r="AN1654" s="173"/>
      <c r="AO1654" s="173"/>
      <c r="AP1654" s="173"/>
      <c r="AQ1654" s="173"/>
      <c r="AR1654" s="173"/>
      <c r="AS1654" s="173"/>
      <c r="AT1654" s="173"/>
      <c r="AU1654" s="173"/>
      <c r="AV1654" s="173"/>
      <c r="AW1654" s="173"/>
      <c r="AX1654" s="173"/>
      <c r="AY1654" s="173"/>
      <c r="AZ1654" s="173"/>
      <c r="BA1654" s="173"/>
      <c r="BB1654" s="173"/>
      <c r="BC1654" s="173"/>
      <c r="BD1654" s="173"/>
      <c r="BE1654" s="173"/>
      <c r="BF1654" s="173"/>
      <c r="BG1654" s="173"/>
      <c r="BH1654" s="173"/>
      <c r="BI1654" s="173"/>
      <c r="BJ1654" s="173"/>
      <c r="BK1654" s="173"/>
      <c r="BL1654" s="173"/>
      <c r="BM1654" s="173"/>
      <c r="BN1654" s="173"/>
      <c r="BO1654" s="173"/>
      <c r="BP1654" s="173"/>
      <c r="BQ1654" s="173"/>
      <c r="BR1654" s="173"/>
      <c r="BS1654" s="173"/>
      <c r="BT1654" s="173"/>
      <c r="BU1654" s="173"/>
      <c r="BV1654" s="173"/>
    </row>
    <row r="1655" spans="34:74" ht="13.5">
      <c r="AH1655" s="173"/>
      <c r="AI1655" s="173"/>
      <c r="AJ1655" s="173"/>
      <c r="AK1655" s="173"/>
      <c r="AL1655" s="173"/>
      <c r="AM1655" s="173"/>
      <c r="AN1655" s="173"/>
      <c r="AO1655" s="173"/>
      <c r="AP1655" s="173"/>
      <c r="AQ1655" s="173"/>
      <c r="AR1655" s="173"/>
      <c r="AS1655" s="173"/>
      <c r="AT1655" s="173"/>
      <c r="AU1655" s="173"/>
      <c r="AV1655" s="173"/>
      <c r="AW1655" s="173"/>
      <c r="AX1655" s="173"/>
      <c r="AY1655" s="173"/>
      <c r="AZ1655" s="173"/>
      <c r="BA1655" s="173"/>
      <c r="BB1655" s="173"/>
      <c r="BC1655" s="173"/>
      <c r="BD1655" s="173"/>
      <c r="BE1655" s="173"/>
      <c r="BF1655" s="173"/>
      <c r="BG1655" s="173"/>
      <c r="BH1655" s="173"/>
      <c r="BI1655" s="173"/>
      <c r="BJ1655" s="173"/>
      <c r="BK1655" s="173"/>
      <c r="BL1655" s="173"/>
      <c r="BM1655" s="173"/>
      <c r="BN1655" s="173"/>
      <c r="BO1655" s="173"/>
      <c r="BP1655" s="173"/>
      <c r="BQ1655" s="173"/>
      <c r="BR1655" s="173"/>
      <c r="BS1655" s="173"/>
      <c r="BT1655" s="173"/>
      <c r="BU1655" s="173"/>
      <c r="BV1655" s="173"/>
    </row>
    <row r="1656" spans="34:74" ht="13.5">
      <c r="AH1656" s="173"/>
      <c r="AI1656" s="173"/>
      <c r="AJ1656" s="173"/>
      <c r="AK1656" s="173"/>
      <c r="AL1656" s="173"/>
      <c r="AM1656" s="173"/>
      <c r="AN1656" s="173"/>
      <c r="AO1656" s="173"/>
      <c r="AP1656" s="173"/>
      <c r="AQ1656" s="173"/>
      <c r="AR1656" s="173"/>
      <c r="AS1656" s="173"/>
      <c r="AT1656" s="173"/>
      <c r="AU1656" s="173"/>
      <c r="AV1656" s="173"/>
      <c r="AW1656" s="173"/>
      <c r="AX1656" s="173"/>
      <c r="AY1656" s="173"/>
      <c r="AZ1656" s="173"/>
      <c r="BA1656" s="173"/>
      <c r="BB1656" s="173"/>
      <c r="BC1656" s="173"/>
      <c r="BD1656" s="173"/>
      <c r="BE1656" s="173"/>
      <c r="BF1656" s="173"/>
      <c r="BG1656" s="173"/>
      <c r="BH1656" s="173"/>
      <c r="BI1656" s="173"/>
      <c r="BJ1656" s="173"/>
      <c r="BK1656" s="173"/>
      <c r="BL1656" s="173"/>
      <c r="BM1656" s="173"/>
      <c r="BN1656" s="173"/>
      <c r="BO1656" s="173"/>
      <c r="BP1656" s="173"/>
      <c r="BQ1656" s="173"/>
      <c r="BR1656" s="173"/>
      <c r="BS1656" s="173"/>
      <c r="BT1656" s="173"/>
      <c r="BU1656" s="173"/>
      <c r="BV1656" s="173"/>
    </row>
    <row r="1657" spans="34:74" ht="13.5">
      <c r="AH1657" s="173"/>
      <c r="AI1657" s="173"/>
      <c r="AJ1657" s="173"/>
      <c r="AK1657" s="173"/>
      <c r="AL1657" s="173"/>
      <c r="AM1657" s="173"/>
      <c r="AN1657" s="173"/>
      <c r="AO1657" s="173"/>
      <c r="AP1657" s="173"/>
      <c r="AQ1657" s="173"/>
      <c r="AR1657" s="173"/>
      <c r="AS1657" s="173"/>
      <c r="AT1657" s="173"/>
      <c r="AU1657" s="173"/>
      <c r="AV1657" s="173"/>
      <c r="AW1657" s="173"/>
      <c r="AX1657" s="173"/>
      <c r="AY1657" s="173"/>
      <c r="AZ1657" s="173"/>
      <c r="BA1657" s="173"/>
      <c r="BB1657" s="173"/>
      <c r="BC1657" s="173"/>
      <c r="BD1657" s="173"/>
      <c r="BE1657" s="173"/>
      <c r="BF1657" s="173"/>
      <c r="BG1657" s="173"/>
      <c r="BH1657" s="173"/>
      <c r="BI1657" s="173"/>
      <c r="BJ1657" s="173"/>
      <c r="BK1657" s="173"/>
      <c r="BL1657" s="173"/>
      <c r="BM1657" s="173"/>
      <c r="BN1657" s="173"/>
      <c r="BO1657" s="173"/>
      <c r="BP1657" s="173"/>
      <c r="BQ1657" s="173"/>
      <c r="BR1657" s="173"/>
      <c r="BS1657" s="173"/>
      <c r="BT1657" s="173"/>
      <c r="BU1657" s="173"/>
      <c r="BV1657" s="173"/>
    </row>
    <row r="1658" spans="34:74" ht="13.5">
      <c r="AH1658" s="173"/>
      <c r="AI1658" s="173"/>
      <c r="AJ1658" s="173"/>
      <c r="AK1658" s="173"/>
      <c r="AL1658" s="173"/>
      <c r="AM1658" s="173"/>
      <c r="AN1658" s="173"/>
      <c r="AO1658" s="173"/>
      <c r="AP1658" s="173"/>
      <c r="AQ1658" s="173"/>
      <c r="AR1658" s="173"/>
      <c r="AS1658" s="173"/>
      <c r="AT1658" s="173"/>
      <c r="AU1658" s="173"/>
      <c r="AV1658" s="173"/>
      <c r="AW1658" s="173"/>
      <c r="AX1658" s="173"/>
      <c r="AY1658" s="173"/>
      <c r="AZ1658" s="173"/>
      <c r="BA1658" s="173"/>
      <c r="BB1658" s="173"/>
      <c r="BC1658" s="173"/>
      <c r="BD1658" s="173"/>
      <c r="BE1658" s="173"/>
      <c r="BF1658" s="173"/>
      <c r="BG1658" s="173"/>
      <c r="BH1658" s="173"/>
      <c r="BI1658" s="173"/>
      <c r="BJ1658" s="173"/>
      <c r="BK1658" s="173"/>
      <c r="BL1658" s="173"/>
      <c r="BM1658" s="173"/>
      <c r="BN1658" s="173"/>
      <c r="BO1658" s="173"/>
      <c r="BP1658" s="173"/>
      <c r="BQ1658" s="173"/>
      <c r="BR1658" s="173"/>
      <c r="BS1658" s="173"/>
      <c r="BT1658" s="173"/>
      <c r="BU1658" s="173"/>
      <c r="BV1658" s="173"/>
    </row>
    <row r="1659" spans="34:74" ht="13.5">
      <c r="AH1659" s="173"/>
      <c r="AI1659" s="173"/>
      <c r="AJ1659" s="173"/>
      <c r="AK1659" s="173"/>
      <c r="AL1659" s="173"/>
      <c r="AM1659" s="173"/>
      <c r="AN1659" s="173"/>
      <c r="AO1659" s="173"/>
      <c r="AP1659" s="173"/>
      <c r="AQ1659" s="173"/>
      <c r="AR1659" s="173"/>
      <c r="AS1659" s="173"/>
      <c r="AT1659" s="173"/>
      <c r="AU1659" s="173"/>
      <c r="AV1659" s="173"/>
      <c r="AW1659" s="173"/>
      <c r="AX1659" s="173"/>
      <c r="AY1659" s="173"/>
      <c r="AZ1659" s="173"/>
      <c r="BA1659" s="173"/>
      <c r="BB1659" s="173"/>
      <c r="BC1659" s="173"/>
      <c r="BD1659" s="173"/>
      <c r="BE1659" s="173"/>
      <c r="BF1659" s="173"/>
      <c r="BG1659" s="173"/>
      <c r="BH1659" s="173"/>
      <c r="BI1659" s="173"/>
      <c r="BJ1659" s="173"/>
      <c r="BK1659" s="173"/>
      <c r="BL1659" s="173"/>
      <c r="BM1659" s="173"/>
      <c r="BN1659" s="173"/>
      <c r="BO1659" s="173"/>
      <c r="BP1659" s="173"/>
      <c r="BQ1659" s="173"/>
      <c r="BR1659" s="173"/>
      <c r="BS1659" s="173"/>
      <c r="BT1659" s="173"/>
      <c r="BU1659" s="173"/>
      <c r="BV1659" s="173"/>
    </row>
    <row r="1660" spans="34:74" ht="13.5">
      <c r="AH1660" s="173"/>
      <c r="AI1660" s="173"/>
      <c r="AJ1660" s="173"/>
      <c r="AK1660" s="173"/>
      <c r="AL1660" s="173"/>
      <c r="AM1660" s="173"/>
      <c r="AN1660" s="173"/>
      <c r="AO1660" s="173"/>
      <c r="AP1660" s="173"/>
      <c r="AQ1660" s="173"/>
      <c r="AR1660" s="173"/>
      <c r="AS1660" s="173"/>
      <c r="AT1660" s="173"/>
      <c r="AU1660" s="173"/>
      <c r="AV1660" s="173"/>
      <c r="AW1660" s="173"/>
      <c r="AX1660" s="173"/>
      <c r="AY1660" s="173"/>
      <c r="AZ1660" s="173"/>
      <c r="BA1660" s="173"/>
      <c r="BB1660" s="173"/>
      <c r="BC1660" s="173"/>
      <c r="BD1660" s="173"/>
      <c r="BE1660" s="173"/>
      <c r="BF1660" s="173"/>
      <c r="BG1660" s="173"/>
      <c r="BH1660" s="173"/>
      <c r="BI1660" s="173"/>
      <c r="BJ1660" s="173"/>
      <c r="BK1660" s="173"/>
      <c r="BL1660" s="173"/>
      <c r="BM1660" s="173"/>
      <c r="BN1660" s="173"/>
      <c r="BO1660" s="173"/>
      <c r="BP1660" s="173"/>
      <c r="BQ1660" s="173"/>
      <c r="BR1660" s="173"/>
      <c r="BS1660" s="173"/>
      <c r="BT1660" s="173"/>
      <c r="BU1660" s="173"/>
      <c r="BV1660" s="173"/>
    </row>
    <row r="1661" spans="34:74" ht="13.5">
      <c r="AH1661" s="173"/>
      <c r="AI1661" s="173"/>
      <c r="AJ1661" s="173"/>
      <c r="AK1661" s="173"/>
      <c r="AL1661" s="173"/>
      <c r="AM1661" s="173"/>
      <c r="AN1661" s="173"/>
      <c r="AO1661" s="173"/>
      <c r="AP1661" s="173"/>
      <c r="AQ1661" s="173"/>
      <c r="AR1661" s="173"/>
      <c r="AS1661" s="173"/>
      <c r="AT1661" s="173"/>
      <c r="AU1661" s="173"/>
      <c r="AV1661" s="173"/>
      <c r="AW1661" s="173"/>
      <c r="AX1661" s="173"/>
      <c r="AY1661" s="173"/>
      <c r="AZ1661" s="173"/>
      <c r="BA1661" s="173"/>
      <c r="BB1661" s="173"/>
      <c r="BC1661" s="173"/>
      <c r="BD1661" s="173"/>
      <c r="BE1661" s="173"/>
      <c r="BF1661" s="173"/>
      <c r="BG1661" s="173"/>
      <c r="BH1661" s="173"/>
      <c r="BI1661" s="173"/>
      <c r="BJ1661" s="173"/>
      <c r="BK1661" s="173"/>
      <c r="BL1661" s="173"/>
      <c r="BM1661" s="173"/>
      <c r="BN1661" s="173"/>
      <c r="BO1661" s="173"/>
      <c r="BP1661" s="173"/>
      <c r="BQ1661" s="173"/>
      <c r="BR1661" s="173"/>
      <c r="BS1661" s="173"/>
      <c r="BT1661" s="173"/>
      <c r="BU1661" s="173"/>
      <c r="BV1661" s="173"/>
    </row>
    <row r="1662" spans="34:74" ht="13.5">
      <c r="AH1662" s="173"/>
      <c r="AI1662" s="173"/>
      <c r="AJ1662" s="173"/>
      <c r="AK1662" s="173"/>
      <c r="AL1662" s="173"/>
      <c r="AM1662" s="173"/>
      <c r="AN1662" s="173"/>
      <c r="AO1662" s="173"/>
      <c r="AP1662" s="173"/>
      <c r="AQ1662" s="173"/>
      <c r="AR1662" s="173"/>
      <c r="AS1662" s="173"/>
      <c r="AT1662" s="173"/>
      <c r="AU1662" s="173"/>
      <c r="AV1662" s="173"/>
      <c r="AW1662" s="173"/>
      <c r="AX1662" s="173"/>
      <c r="AY1662" s="173"/>
      <c r="AZ1662" s="173"/>
      <c r="BA1662" s="173"/>
      <c r="BB1662" s="173"/>
      <c r="BC1662" s="173"/>
      <c r="BD1662" s="173"/>
      <c r="BE1662" s="173"/>
      <c r="BF1662" s="173"/>
      <c r="BG1662" s="173"/>
      <c r="BH1662" s="173"/>
      <c r="BI1662" s="173"/>
      <c r="BJ1662" s="173"/>
      <c r="BK1662" s="173"/>
      <c r="BL1662" s="173"/>
      <c r="BM1662" s="173"/>
      <c r="BN1662" s="173"/>
      <c r="BO1662" s="173"/>
      <c r="BP1662" s="173"/>
      <c r="BQ1662" s="173"/>
      <c r="BR1662" s="173"/>
      <c r="BS1662" s="173"/>
      <c r="BT1662" s="173"/>
      <c r="BU1662" s="173"/>
      <c r="BV1662" s="173"/>
    </row>
    <row r="1663" spans="34:74" ht="13.5">
      <c r="AH1663" s="173"/>
      <c r="AI1663" s="173"/>
      <c r="AJ1663" s="173"/>
      <c r="AK1663" s="173"/>
      <c r="AL1663" s="173"/>
      <c r="AM1663" s="173"/>
      <c r="AN1663" s="173"/>
      <c r="AO1663" s="173"/>
      <c r="AP1663" s="173"/>
      <c r="AQ1663" s="173"/>
      <c r="AR1663" s="173"/>
      <c r="AS1663" s="173"/>
      <c r="AT1663" s="173"/>
      <c r="AU1663" s="173"/>
      <c r="AV1663" s="173"/>
      <c r="AW1663" s="173"/>
      <c r="AX1663" s="173"/>
      <c r="AY1663" s="173"/>
      <c r="AZ1663" s="173"/>
      <c r="BA1663" s="173"/>
      <c r="BB1663" s="173"/>
      <c r="BC1663" s="173"/>
      <c r="BD1663" s="173"/>
      <c r="BE1663" s="173"/>
      <c r="BF1663" s="173"/>
      <c r="BG1663" s="173"/>
      <c r="BH1663" s="173"/>
      <c r="BI1663" s="173"/>
      <c r="BJ1663" s="173"/>
      <c r="BK1663" s="173"/>
      <c r="BL1663" s="173"/>
      <c r="BM1663" s="173"/>
      <c r="BN1663" s="173"/>
      <c r="BO1663" s="173"/>
      <c r="BP1663" s="173"/>
      <c r="BQ1663" s="173"/>
      <c r="BR1663" s="173"/>
      <c r="BS1663" s="173"/>
      <c r="BT1663" s="173"/>
      <c r="BU1663" s="173"/>
      <c r="BV1663" s="173"/>
    </row>
    <row r="1664" spans="34:74" ht="13.5">
      <c r="AH1664" s="173"/>
      <c r="AI1664" s="173"/>
      <c r="AJ1664" s="173"/>
      <c r="AK1664" s="173"/>
      <c r="AL1664" s="173"/>
      <c r="AM1664" s="173"/>
      <c r="AN1664" s="173"/>
      <c r="AO1664" s="173"/>
      <c r="AP1664" s="173"/>
      <c r="AQ1664" s="173"/>
      <c r="AR1664" s="173"/>
      <c r="AS1664" s="173"/>
      <c r="AT1664" s="173"/>
      <c r="AU1664" s="173"/>
      <c r="AV1664" s="173"/>
      <c r="AW1664" s="173"/>
      <c r="AX1664" s="173"/>
      <c r="AY1664" s="173"/>
      <c r="AZ1664" s="173"/>
      <c r="BA1664" s="173"/>
      <c r="BB1664" s="173"/>
      <c r="BC1664" s="173"/>
      <c r="BD1664" s="173"/>
      <c r="BE1664" s="173"/>
      <c r="BF1664" s="173"/>
      <c r="BG1664" s="173"/>
      <c r="BH1664" s="173"/>
      <c r="BI1664" s="173"/>
      <c r="BJ1664" s="173"/>
      <c r="BK1664" s="173"/>
      <c r="BL1664" s="173"/>
      <c r="BM1664" s="173"/>
      <c r="BN1664" s="173"/>
      <c r="BO1664" s="173"/>
      <c r="BP1664" s="173"/>
      <c r="BQ1664" s="173"/>
      <c r="BR1664" s="173"/>
      <c r="BS1664" s="173"/>
      <c r="BT1664" s="173"/>
      <c r="BU1664" s="173"/>
      <c r="BV1664" s="173"/>
    </row>
    <row r="1665" spans="34:74" ht="13.5">
      <c r="AH1665" s="173"/>
      <c r="AI1665" s="173"/>
      <c r="AJ1665" s="173"/>
      <c r="AK1665" s="173"/>
      <c r="AL1665" s="173"/>
      <c r="AM1665" s="173"/>
      <c r="AN1665" s="173"/>
      <c r="AO1665" s="173"/>
      <c r="AP1665" s="173"/>
      <c r="AQ1665" s="173"/>
      <c r="AR1665" s="173"/>
      <c r="AS1665" s="173"/>
      <c r="AT1665" s="173"/>
      <c r="AU1665" s="173"/>
      <c r="AV1665" s="173"/>
      <c r="AW1665" s="173"/>
      <c r="AX1665" s="173"/>
      <c r="AY1665" s="173"/>
      <c r="AZ1665" s="173"/>
      <c r="BA1665" s="173"/>
      <c r="BB1665" s="173"/>
      <c r="BC1665" s="173"/>
      <c r="BD1665" s="173"/>
      <c r="BE1665" s="173"/>
      <c r="BF1665" s="173"/>
      <c r="BG1665" s="173"/>
      <c r="BH1665" s="173"/>
      <c r="BI1665" s="173"/>
      <c r="BJ1665" s="173"/>
      <c r="BK1665" s="173"/>
      <c r="BL1665" s="173"/>
      <c r="BM1665" s="173"/>
      <c r="BN1665" s="173"/>
      <c r="BO1665" s="173"/>
      <c r="BP1665" s="173"/>
      <c r="BQ1665" s="173"/>
      <c r="BR1665" s="173"/>
      <c r="BS1665" s="173"/>
      <c r="BT1665" s="173"/>
      <c r="BU1665" s="173"/>
      <c r="BV1665" s="173"/>
    </row>
    <row r="1666" spans="34:74" ht="13.5">
      <c r="AH1666" s="173"/>
      <c r="AI1666" s="173"/>
      <c r="AJ1666" s="173"/>
      <c r="AK1666" s="173"/>
      <c r="AL1666" s="173"/>
      <c r="AM1666" s="173"/>
      <c r="AN1666" s="173"/>
      <c r="AO1666" s="173"/>
      <c r="AP1666" s="173"/>
      <c r="AQ1666" s="173"/>
      <c r="AR1666" s="173"/>
      <c r="AS1666" s="173"/>
      <c r="AT1666" s="173"/>
      <c r="AU1666" s="173"/>
      <c r="AV1666" s="173"/>
      <c r="AW1666" s="173"/>
      <c r="AX1666" s="173"/>
      <c r="AY1666" s="173"/>
      <c r="AZ1666" s="173"/>
      <c r="BA1666" s="173"/>
      <c r="BB1666" s="173"/>
      <c r="BC1666" s="173"/>
      <c r="BD1666" s="173"/>
      <c r="BE1666" s="173"/>
      <c r="BF1666" s="173"/>
      <c r="BG1666" s="173"/>
      <c r="BH1666" s="173"/>
      <c r="BI1666" s="173"/>
      <c r="BJ1666" s="173"/>
      <c r="BK1666" s="173"/>
      <c r="BL1666" s="173"/>
      <c r="BM1666" s="173"/>
      <c r="BN1666" s="173"/>
      <c r="BO1666" s="173"/>
      <c r="BP1666" s="173"/>
      <c r="BQ1666" s="173"/>
      <c r="BR1666" s="173"/>
      <c r="BS1666" s="173"/>
      <c r="BT1666" s="173"/>
      <c r="BU1666" s="173"/>
      <c r="BV1666" s="173"/>
    </row>
    <row r="1667" spans="34:74" ht="13.5">
      <c r="AH1667" s="173"/>
      <c r="AI1667" s="173"/>
      <c r="AJ1667" s="173"/>
      <c r="AK1667" s="173"/>
      <c r="AL1667" s="173"/>
      <c r="AM1667" s="173"/>
      <c r="AN1667" s="173"/>
      <c r="AO1667" s="173"/>
      <c r="AP1667" s="173"/>
      <c r="AQ1667" s="173"/>
      <c r="AR1667" s="173"/>
      <c r="AS1667" s="173"/>
      <c r="AT1667" s="173"/>
      <c r="AU1667" s="173"/>
      <c r="AV1667" s="173"/>
      <c r="AW1667" s="173"/>
      <c r="AX1667" s="173"/>
      <c r="AY1667" s="173"/>
      <c r="AZ1667" s="173"/>
      <c r="BA1667" s="173"/>
      <c r="BB1667" s="173"/>
      <c r="BC1667" s="173"/>
      <c r="BD1667" s="173"/>
      <c r="BE1667" s="173"/>
      <c r="BF1667" s="173"/>
      <c r="BG1667" s="173"/>
      <c r="BH1667" s="173"/>
      <c r="BI1667" s="173"/>
      <c r="BJ1667" s="173"/>
      <c r="BK1667" s="173"/>
      <c r="BL1667" s="173"/>
      <c r="BM1667" s="173"/>
      <c r="BN1667" s="173"/>
      <c r="BO1667" s="173"/>
      <c r="BP1667" s="173"/>
      <c r="BQ1667" s="173"/>
      <c r="BR1667" s="173"/>
      <c r="BS1667" s="173"/>
      <c r="BT1667" s="173"/>
      <c r="BU1667" s="173"/>
      <c r="BV1667" s="173"/>
    </row>
    <row r="1668" spans="34:74" ht="13.5">
      <c r="AH1668" s="173"/>
      <c r="AI1668" s="173"/>
      <c r="AJ1668" s="173"/>
      <c r="AK1668" s="173"/>
      <c r="AL1668" s="173"/>
      <c r="AM1668" s="173"/>
      <c r="AN1668" s="173"/>
      <c r="AO1668" s="173"/>
      <c r="AP1668" s="173"/>
      <c r="AQ1668" s="173"/>
      <c r="AR1668" s="173"/>
      <c r="AS1668" s="173"/>
      <c r="AT1668" s="173"/>
      <c r="AU1668" s="173"/>
      <c r="AV1668" s="173"/>
      <c r="AW1668" s="173"/>
      <c r="AX1668" s="173"/>
      <c r="AY1668" s="173"/>
      <c r="AZ1668" s="173"/>
      <c r="BA1668" s="173"/>
      <c r="BB1668" s="173"/>
      <c r="BC1668" s="173"/>
      <c r="BD1668" s="173"/>
      <c r="BE1668" s="173"/>
      <c r="BF1668" s="173"/>
      <c r="BG1668" s="173"/>
      <c r="BH1668" s="173"/>
      <c r="BI1668" s="173"/>
      <c r="BJ1668" s="173"/>
      <c r="BK1668" s="173"/>
      <c r="BL1668" s="173"/>
      <c r="BM1668" s="173"/>
      <c r="BN1668" s="173"/>
      <c r="BO1668" s="173"/>
      <c r="BP1668" s="173"/>
      <c r="BQ1668" s="173"/>
      <c r="BR1668" s="173"/>
      <c r="BS1668" s="173"/>
      <c r="BT1668" s="173"/>
      <c r="BU1668" s="173"/>
      <c r="BV1668" s="173"/>
    </row>
    <row r="1669" spans="34:74" ht="13.5">
      <c r="AH1669" s="173"/>
      <c r="AI1669" s="173"/>
      <c r="AJ1669" s="173"/>
      <c r="AK1669" s="173"/>
      <c r="AL1669" s="173"/>
      <c r="AM1669" s="173"/>
      <c r="AN1669" s="173"/>
      <c r="AO1669" s="173"/>
      <c r="AP1669" s="173"/>
      <c r="AQ1669" s="173"/>
      <c r="AR1669" s="173"/>
      <c r="AS1669" s="173"/>
      <c r="AT1669" s="173"/>
      <c r="AU1669" s="173"/>
      <c r="AV1669" s="173"/>
      <c r="AW1669" s="173"/>
      <c r="AX1669" s="173"/>
      <c r="AY1669" s="173"/>
      <c r="AZ1669" s="173"/>
      <c r="BA1669" s="173"/>
      <c r="BB1669" s="173"/>
      <c r="BC1669" s="173"/>
      <c r="BD1669" s="173"/>
      <c r="BE1669" s="173"/>
      <c r="BF1669" s="173"/>
      <c r="BG1669" s="173"/>
      <c r="BH1669" s="173"/>
      <c r="BI1669" s="173"/>
      <c r="BJ1669" s="173"/>
      <c r="BK1669" s="173"/>
      <c r="BL1669" s="173"/>
      <c r="BM1669" s="173"/>
      <c r="BN1669" s="173"/>
      <c r="BO1669" s="173"/>
      <c r="BP1669" s="173"/>
      <c r="BQ1669" s="173"/>
      <c r="BR1669" s="173"/>
      <c r="BS1669" s="173"/>
      <c r="BT1669" s="173"/>
      <c r="BU1669" s="173"/>
      <c r="BV1669" s="173"/>
    </row>
    <row r="1670" spans="34:74" ht="13.5">
      <c r="AH1670" s="173"/>
      <c r="AI1670" s="173"/>
      <c r="AJ1670" s="173"/>
      <c r="AK1670" s="173"/>
      <c r="AL1670" s="173"/>
      <c r="AM1670" s="173"/>
      <c r="AN1670" s="173"/>
      <c r="AO1670" s="173"/>
      <c r="AP1670" s="173"/>
      <c r="AQ1670" s="173"/>
      <c r="AR1670" s="173"/>
      <c r="AS1670" s="173"/>
      <c r="AT1670" s="173"/>
      <c r="AU1670" s="173"/>
      <c r="AV1670" s="173"/>
      <c r="AW1670" s="173"/>
      <c r="AX1670" s="173"/>
      <c r="AY1670" s="173"/>
      <c r="AZ1670" s="173"/>
      <c r="BA1670" s="173"/>
      <c r="BB1670" s="173"/>
      <c r="BC1670" s="173"/>
      <c r="BD1670" s="173"/>
      <c r="BE1670" s="173"/>
      <c r="BF1670" s="173"/>
      <c r="BG1670" s="173"/>
      <c r="BH1670" s="173"/>
      <c r="BI1670" s="173"/>
      <c r="BJ1670" s="173"/>
      <c r="BK1670" s="173"/>
      <c r="BL1670" s="173"/>
      <c r="BM1670" s="173"/>
      <c r="BN1670" s="173"/>
      <c r="BO1670" s="173"/>
      <c r="BP1670" s="173"/>
      <c r="BQ1670" s="173"/>
      <c r="BR1670" s="173"/>
      <c r="BS1670" s="173"/>
      <c r="BT1670" s="173"/>
      <c r="BU1670" s="173"/>
      <c r="BV1670" s="173"/>
    </row>
    <row r="1671" spans="34:74" ht="13.5">
      <c r="AH1671" s="173"/>
      <c r="AI1671" s="173"/>
      <c r="AJ1671" s="173"/>
      <c r="AK1671" s="173"/>
      <c r="AL1671" s="173"/>
      <c r="AM1671" s="173"/>
      <c r="AN1671" s="173"/>
      <c r="AO1671" s="173"/>
      <c r="AP1671" s="173"/>
      <c r="AQ1671" s="173"/>
      <c r="AR1671" s="173"/>
      <c r="AS1671" s="173"/>
      <c r="AT1671" s="173"/>
      <c r="AU1671" s="173"/>
      <c r="AV1671" s="173"/>
      <c r="AW1671" s="173"/>
      <c r="AX1671" s="173"/>
      <c r="AY1671" s="173"/>
      <c r="AZ1671" s="173"/>
      <c r="BA1671" s="173"/>
      <c r="BB1671" s="173"/>
      <c r="BC1671" s="173"/>
      <c r="BD1671" s="173"/>
      <c r="BE1671" s="173"/>
      <c r="BF1671" s="173"/>
      <c r="BG1671" s="173"/>
      <c r="BH1671" s="173"/>
      <c r="BI1671" s="173"/>
      <c r="BJ1671" s="173"/>
      <c r="BK1671" s="173"/>
      <c r="BL1671" s="173"/>
      <c r="BM1671" s="173"/>
      <c r="BN1671" s="173"/>
      <c r="BO1671" s="173"/>
      <c r="BP1671" s="173"/>
      <c r="BQ1671" s="173"/>
      <c r="BR1671" s="173"/>
      <c r="BS1671" s="173"/>
      <c r="BT1671" s="173"/>
      <c r="BU1671" s="173"/>
      <c r="BV1671" s="173"/>
    </row>
    <row r="1672" spans="34:74" ht="13.5">
      <c r="AH1672" s="173"/>
      <c r="AI1672" s="173"/>
      <c r="AJ1672" s="173"/>
      <c r="AK1672" s="173"/>
      <c r="AL1672" s="173"/>
      <c r="AM1672" s="173"/>
      <c r="AN1672" s="173"/>
      <c r="AO1672" s="173"/>
      <c r="AP1672" s="173"/>
      <c r="AQ1672" s="173"/>
      <c r="AR1672" s="173"/>
      <c r="AS1672" s="173"/>
      <c r="AT1672" s="173"/>
      <c r="AU1672" s="173"/>
      <c r="AV1672" s="173"/>
      <c r="AW1672" s="173"/>
      <c r="AX1672" s="173"/>
      <c r="AY1672" s="173"/>
      <c r="AZ1672" s="173"/>
      <c r="BA1672" s="173"/>
      <c r="BB1672" s="173"/>
      <c r="BC1672" s="173"/>
      <c r="BD1672" s="173"/>
      <c r="BE1672" s="173"/>
      <c r="BF1672" s="173"/>
      <c r="BG1672" s="173"/>
      <c r="BH1672" s="173"/>
      <c r="BI1672" s="173"/>
      <c r="BJ1672" s="173"/>
      <c r="BK1672" s="173"/>
      <c r="BL1672" s="173"/>
      <c r="BM1672" s="173"/>
      <c r="BN1672" s="173"/>
      <c r="BO1672" s="173"/>
      <c r="BP1672" s="173"/>
      <c r="BQ1672" s="173"/>
      <c r="BR1672" s="173"/>
      <c r="BS1672" s="173"/>
      <c r="BT1672" s="173"/>
      <c r="BU1672" s="173"/>
      <c r="BV1672" s="173"/>
    </row>
    <row r="1673" spans="34:74" ht="13.5">
      <c r="AH1673" s="173"/>
      <c r="AI1673" s="173"/>
      <c r="AJ1673" s="173"/>
      <c r="AK1673" s="173"/>
      <c r="AL1673" s="173"/>
      <c r="AM1673" s="173"/>
      <c r="AN1673" s="173"/>
      <c r="AO1673" s="173"/>
      <c r="AP1673" s="173"/>
      <c r="AQ1673" s="173"/>
      <c r="AR1673" s="173"/>
      <c r="AS1673" s="173"/>
      <c r="AT1673" s="173"/>
      <c r="AU1673" s="173"/>
      <c r="AV1673" s="173"/>
      <c r="AW1673" s="173"/>
      <c r="AX1673" s="173"/>
      <c r="AY1673" s="173"/>
      <c r="AZ1673" s="173"/>
      <c r="BA1673" s="173"/>
      <c r="BB1673" s="173"/>
      <c r="BC1673" s="173"/>
      <c r="BD1673" s="173"/>
      <c r="BE1673" s="173"/>
      <c r="BF1673" s="173"/>
      <c r="BG1673" s="173"/>
      <c r="BH1673" s="173"/>
      <c r="BI1673" s="173"/>
      <c r="BJ1673" s="173"/>
      <c r="BK1673" s="173"/>
      <c r="BL1673" s="173"/>
      <c r="BM1673" s="173"/>
      <c r="BN1673" s="173"/>
      <c r="BO1673" s="173"/>
      <c r="BP1673" s="173"/>
      <c r="BQ1673" s="173"/>
      <c r="BR1673" s="173"/>
      <c r="BS1673" s="173"/>
      <c r="BT1673" s="173"/>
      <c r="BU1673" s="173"/>
      <c r="BV1673" s="173"/>
    </row>
    <row r="1674" spans="34:74" ht="13.5">
      <c r="AH1674" s="173"/>
      <c r="AI1674" s="173"/>
      <c r="AJ1674" s="173"/>
      <c r="AK1674" s="173"/>
      <c r="AL1674" s="173"/>
      <c r="AM1674" s="173"/>
      <c r="AN1674" s="173"/>
      <c r="AO1674" s="173"/>
      <c r="AP1674" s="173"/>
      <c r="AQ1674" s="173"/>
      <c r="AR1674" s="173"/>
      <c r="AS1674" s="173"/>
      <c r="AT1674" s="173"/>
      <c r="AU1674" s="173"/>
      <c r="AV1674" s="173"/>
      <c r="AW1674" s="173"/>
      <c r="AX1674" s="173"/>
      <c r="AY1674" s="173"/>
      <c r="AZ1674" s="173"/>
      <c r="BA1674" s="173"/>
      <c r="BB1674" s="173"/>
      <c r="BC1674" s="173"/>
      <c r="BD1674" s="173"/>
      <c r="BE1674" s="173"/>
      <c r="BF1674" s="173"/>
      <c r="BG1674" s="173"/>
      <c r="BH1674" s="173"/>
      <c r="BI1674" s="173"/>
      <c r="BJ1674" s="173"/>
      <c r="BK1674" s="173"/>
      <c r="BL1674" s="173"/>
      <c r="BM1674" s="173"/>
      <c r="BN1674" s="173"/>
      <c r="BO1674" s="173"/>
      <c r="BP1674" s="173"/>
      <c r="BQ1674" s="173"/>
      <c r="BR1674" s="173"/>
      <c r="BS1674" s="173"/>
      <c r="BT1674" s="173"/>
      <c r="BU1674" s="173"/>
      <c r="BV1674" s="173"/>
    </row>
    <row r="1675" spans="34:74" ht="13.5">
      <c r="AH1675" s="173"/>
      <c r="AI1675" s="173"/>
      <c r="AJ1675" s="173"/>
      <c r="AK1675" s="173"/>
      <c r="AL1675" s="173"/>
      <c r="AM1675" s="173"/>
      <c r="AN1675" s="173"/>
      <c r="AO1675" s="173"/>
      <c r="AP1675" s="173"/>
      <c r="AQ1675" s="173"/>
      <c r="AR1675" s="173"/>
      <c r="AS1675" s="173"/>
      <c r="AT1675" s="173"/>
      <c r="AU1675" s="173"/>
      <c r="AV1675" s="173"/>
      <c r="AW1675" s="173"/>
      <c r="AX1675" s="173"/>
      <c r="AY1675" s="173"/>
      <c r="AZ1675" s="173"/>
      <c r="BA1675" s="173"/>
      <c r="BB1675" s="173"/>
      <c r="BC1675" s="173"/>
      <c r="BD1675" s="173"/>
      <c r="BE1675" s="173"/>
      <c r="BF1675" s="173"/>
      <c r="BG1675" s="173"/>
      <c r="BH1675" s="173"/>
      <c r="BI1675" s="173"/>
      <c r="BJ1675" s="173"/>
      <c r="BK1675" s="173"/>
      <c r="BL1675" s="173"/>
      <c r="BM1675" s="173"/>
      <c r="BN1675" s="173"/>
      <c r="BO1675" s="173"/>
      <c r="BP1675" s="173"/>
      <c r="BQ1675" s="173"/>
      <c r="BR1675" s="173"/>
      <c r="BS1675" s="173"/>
      <c r="BT1675" s="173"/>
      <c r="BU1675" s="173"/>
      <c r="BV1675" s="173"/>
    </row>
    <row r="1676" spans="34:74" ht="13.5">
      <c r="AH1676" s="173"/>
      <c r="AI1676" s="173"/>
      <c r="AJ1676" s="173"/>
      <c r="AK1676" s="173"/>
      <c r="AL1676" s="173"/>
      <c r="AM1676" s="173"/>
      <c r="AN1676" s="173"/>
      <c r="AO1676" s="173"/>
      <c r="AP1676" s="173"/>
      <c r="AQ1676" s="173"/>
      <c r="AR1676" s="173"/>
      <c r="AS1676" s="173"/>
      <c r="AT1676" s="173"/>
      <c r="AU1676" s="173"/>
      <c r="AV1676" s="173"/>
      <c r="AW1676" s="173"/>
      <c r="AX1676" s="173"/>
      <c r="AY1676" s="173"/>
      <c r="AZ1676" s="173"/>
      <c r="BA1676" s="173"/>
      <c r="BB1676" s="173"/>
      <c r="BC1676" s="173"/>
      <c r="BD1676" s="173"/>
      <c r="BE1676" s="173"/>
      <c r="BF1676" s="173"/>
      <c r="BG1676" s="173"/>
      <c r="BH1676" s="173"/>
      <c r="BI1676" s="173"/>
      <c r="BJ1676" s="173"/>
      <c r="BK1676" s="173"/>
      <c r="BL1676" s="173"/>
      <c r="BM1676" s="173"/>
      <c r="BN1676" s="173"/>
      <c r="BO1676" s="173"/>
      <c r="BP1676" s="173"/>
      <c r="BQ1676" s="173"/>
      <c r="BR1676" s="173"/>
      <c r="BS1676" s="173"/>
      <c r="BT1676" s="173"/>
      <c r="BU1676" s="173"/>
      <c r="BV1676" s="173"/>
    </row>
    <row r="1677" spans="34:74" ht="13.5">
      <c r="AH1677" s="173"/>
      <c r="AI1677" s="173"/>
      <c r="AJ1677" s="173"/>
      <c r="AK1677" s="173"/>
      <c r="AL1677" s="173"/>
      <c r="AM1677" s="173"/>
      <c r="AN1677" s="173"/>
      <c r="AO1677" s="173"/>
      <c r="AP1677" s="173"/>
      <c r="AQ1677" s="173"/>
      <c r="AR1677" s="173"/>
      <c r="AS1677" s="173"/>
      <c r="AT1677" s="173"/>
      <c r="AU1677" s="173"/>
      <c r="AV1677" s="173"/>
      <c r="AW1677" s="173"/>
      <c r="AX1677" s="173"/>
      <c r="AY1677" s="173"/>
      <c r="AZ1677" s="173"/>
      <c r="BA1677" s="173"/>
      <c r="BB1677" s="173"/>
      <c r="BC1677" s="173"/>
      <c r="BD1677" s="173"/>
      <c r="BE1677" s="173"/>
      <c r="BF1677" s="173"/>
      <c r="BG1677" s="173"/>
      <c r="BH1677" s="173"/>
      <c r="BI1677" s="173"/>
      <c r="BJ1677" s="173"/>
      <c r="BK1677" s="173"/>
      <c r="BL1677" s="173"/>
      <c r="BM1677" s="173"/>
      <c r="BN1677" s="173"/>
      <c r="BO1677" s="173"/>
      <c r="BP1677" s="173"/>
      <c r="BQ1677" s="173"/>
      <c r="BR1677" s="173"/>
      <c r="BS1677" s="173"/>
      <c r="BT1677" s="173"/>
      <c r="BU1677" s="173"/>
      <c r="BV1677" s="173"/>
    </row>
    <row r="1678" spans="34:74" ht="13.5">
      <c r="AH1678" s="173"/>
      <c r="AI1678" s="173"/>
      <c r="AJ1678" s="173"/>
      <c r="AK1678" s="173"/>
      <c r="AL1678" s="173"/>
      <c r="AM1678" s="173"/>
      <c r="AN1678" s="173"/>
      <c r="AO1678" s="173"/>
      <c r="AP1678" s="173"/>
      <c r="AQ1678" s="173"/>
      <c r="AR1678" s="173"/>
      <c r="AS1678" s="173"/>
      <c r="AT1678" s="173"/>
      <c r="AU1678" s="173"/>
      <c r="AV1678" s="173"/>
      <c r="AW1678" s="173"/>
      <c r="AX1678" s="173"/>
      <c r="AY1678" s="173"/>
      <c r="AZ1678" s="173"/>
      <c r="BA1678" s="173"/>
      <c r="BB1678" s="173"/>
      <c r="BC1678" s="173"/>
      <c r="BD1678" s="173"/>
      <c r="BE1678" s="173"/>
      <c r="BF1678" s="173"/>
      <c r="BG1678" s="173"/>
      <c r="BH1678" s="173"/>
      <c r="BI1678" s="173"/>
      <c r="BJ1678" s="173"/>
      <c r="BK1678" s="173"/>
      <c r="BL1678" s="173"/>
      <c r="BM1678" s="173"/>
      <c r="BN1678" s="173"/>
      <c r="BO1678" s="173"/>
      <c r="BP1678" s="173"/>
      <c r="BQ1678" s="173"/>
      <c r="BR1678" s="173"/>
      <c r="BS1678" s="173"/>
      <c r="BT1678" s="173"/>
      <c r="BU1678" s="173"/>
      <c r="BV1678" s="173"/>
    </row>
    <row r="1679" spans="34:74" ht="13.5">
      <c r="AH1679" s="173"/>
      <c r="AI1679" s="173"/>
      <c r="AJ1679" s="173"/>
      <c r="AK1679" s="173"/>
      <c r="AL1679" s="173"/>
      <c r="AM1679" s="173"/>
      <c r="AN1679" s="173"/>
      <c r="AO1679" s="173"/>
      <c r="AP1679" s="173"/>
      <c r="AQ1679" s="173"/>
      <c r="AR1679" s="173"/>
      <c r="AS1679" s="173"/>
      <c r="AT1679" s="173"/>
      <c r="AU1679" s="173"/>
      <c r="AV1679" s="173"/>
      <c r="AW1679" s="173"/>
      <c r="AX1679" s="173"/>
      <c r="AY1679" s="173"/>
      <c r="AZ1679" s="173"/>
      <c r="BA1679" s="173"/>
      <c r="BB1679" s="173"/>
      <c r="BC1679" s="173"/>
      <c r="BD1679" s="173"/>
      <c r="BE1679" s="173"/>
      <c r="BF1679" s="173"/>
      <c r="BG1679" s="173"/>
      <c r="BH1679" s="173"/>
      <c r="BI1679" s="173"/>
      <c r="BJ1679" s="173"/>
      <c r="BK1679" s="173"/>
      <c r="BL1679" s="173"/>
      <c r="BM1679" s="173"/>
      <c r="BN1679" s="173"/>
      <c r="BO1679" s="173"/>
      <c r="BP1679" s="173"/>
      <c r="BQ1679" s="173"/>
      <c r="BR1679" s="173"/>
      <c r="BS1679" s="173"/>
      <c r="BT1679" s="173"/>
      <c r="BU1679" s="173"/>
      <c r="BV1679" s="173"/>
    </row>
    <row r="1680" spans="34:74" ht="13.5">
      <c r="AH1680" s="173"/>
      <c r="AI1680" s="173"/>
      <c r="AJ1680" s="173"/>
      <c r="AK1680" s="173"/>
      <c r="AL1680" s="173"/>
      <c r="AM1680" s="173"/>
      <c r="AN1680" s="173"/>
      <c r="AO1680" s="173"/>
      <c r="AP1680" s="173"/>
      <c r="AQ1680" s="173"/>
      <c r="AR1680" s="173"/>
      <c r="AS1680" s="173"/>
      <c r="AT1680" s="173"/>
      <c r="AU1680" s="173"/>
      <c r="AV1680" s="173"/>
      <c r="AW1680" s="173"/>
      <c r="AX1680" s="173"/>
      <c r="AY1680" s="173"/>
      <c r="AZ1680" s="173"/>
      <c r="BA1680" s="173"/>
      <c r="BB1680" s="173"/>
      <c r="BC1680" s="173"/>
      <c r="BD1680" s="173"/>
      <c r="BE1680" s="173"/>
      <c r="BF1680" s="173"/>
      <c r="BG1680" s="173"/>
      <c r="BH1680" s="173"/>
      <c r="BI1680" s="173"/>
      <c r="BJ1680" s="173"/>
      <c r="BK1680" s="173"/>
      <c r="BL1680" s="173"/>
      <c r="BM1680" s="173"/>
      <c r="BN1680" s="173"/>
      <c r="BO1680" s="173"/>
      <c r="BP1680" s="173"/>
      <c r="BQ1680" s="173"/>
      <c r="BR1680" s="173"/>
      <c r="BS1680" s="173"/>
      <c r="BT1680" s="173"/>
      <c r="BU1680" s="173"/>
      <c r="BV1680" s="173"/>
    </row>
    <row r="1681" spans="34:74" ht="13.5">
      <c r="AH1681" s="173"/>
      <c r="AI1681" s="173"/>
      <c r="AJ1681" s="173"/>
      <c r="AK1681" s="173"/>
      <c r="AL1681" s="173"/>
      <c r="AM1681" s="173"/>
      <c r="AN1681" s="173"/>
      <c r="AO1681" s="173"/>
      <c r="AP1681" s="173"/>
      <c r="AQ1681" s="173"/>
      <c r="AR1681" s="173"/>
      <c r="AS1681" s="173"/>
      <c r="AT1681" s="173"/>
      <c r="AU1681" s="173"/>
      <c r="AV1681" s="173"/>
      <c r="AW1681" s="173"/>
      <c r="AX1681" s="173"/>
      <c r="AY1681" s="173"/>
      <c r="AZ1681" s="173"/>
      <c r="BA1681" s="173"/>
      <c r="BB1681" s="173"/>
      <c r="BC1681" s="173"/>
      <c r="BD1681" s="173"/>
      <c r="BE1681" s="173"/>
      <c r="BF1681" s="173"/>
      <c r="BG1681" s="173"/>
      <c r="BH1681" s="173"/>
      <c r="BI1681" s="173"/>
      <c r="BJ1681" s="173"/>
      <c r="BK1681" s="173"/>
      <c r="BL1681" s="173"/>
      <c r="BM1681" s="173"/>
      <c r="BN1681" s="173"/>
      <c r="BO1681" s="173"/>
      <c r="BP1681" s="173"/>
      <c r="BQ1681" s="173"/>
      <c r="BR1681" s="173"/>
      <c r="BS1681" s="173"/>
      <c r="BT1681" s="173"/>
      <c r="BU1681" s="173"/>
      <c r="BV1681" s="173"/>
    </row>
    <row r="1682" spans="34:74" ht="13.5">
      <c r="AH1682" s="173"/>
      <c r="AI1682" s="173"/>
      <c r="AJ1682" s="173"/>
      <c r="AK1682" s="173"/>
      <c r="AL1682" s="173"/>
      <c r="AM1682" s="173"/>
      <c r="AN1682" s="173"/>
      <c r="AO1682" s="173"/>
      <c r="AP1682" s="173"/>
      <c r="AQ1682" s="173"/>
      <c r="AR1682" s="173"/>
      <c r="AS1682" s="173"/>
      <c r="AT1682" s="173"/>
      <c r="AU1682" s="173"/>
      <c r="AV1682" s="173"/>
      <c r="AW1682" s="173"/>
      <c r="AX1682" s="173"/>
      <c r="AY1682" s="173"/>
      <c r="AZ1682" s="173"/>
      <c r="BA1682" s="173"/>
      <c r="BB1682" s="173"/>
      <c r="BC1682" s="173"/>
      <c r="BD1682" s="173"/>
      <c r="BE1682" s="173"/>
      <c r="BF1682" s="173"/>
      <c r="BG1682" s="173"/>
      <c r="BH1682" s="173"/>
      <c r="BI1682" s="173"/>
      <c r="BJ1682" s="173"/>
      <c r="BK1682" s="173"/>
      <c r="BL1682" s="173"/>
      <c r="BM1682" s="173"/>
      <c r="BN1682" s="173"/>
      <c r="BO1682" s="173"/>
      <c r="BP1682" s="173"/>
      <c r="BQ1682" s="173"/>
      <c r="BR1682" s="173"/>
      <c r="BS1682" s="173"/>
      <c r="BT1682" s="173"/>
      <c r="BU1682" s="173"/>
      <c r="BV1682" s="173"/>
    </row>
    <row r="1683" spans="34:74" ht="13.5">
      <c r="AH1683" s="173"/>
      <c r="AI1683" s="173"/>
      <c r="AJ1683" s="173"/>
      <c r="AK1683" s="173"/>
      <c r="AL1683" s="173"/>
      <c r="AM1683" s="173"/>
      <c r="AN1683" s="173"/>
      <c r="AO1683" s="173"/>
      <c r="AP1683" s="173"/>
      <c r="AQ1683" s="173"/>
      <c r="AR1683" s="173"/>
      <c r="AS1683" s="173"/>
      <c r="AT1683" s="173"/>
      <c r="AU1683" s="173"/>
      <c r="AV1683" s="173"/>
      <c r="AW1683" s="173"/>
      <c r="AX1683" s="173"/>
      <c r="AY1683" s="173"/>
      <c r="AZ1683" s="173"/>
      <c r="BA1683" s="173"/>
      <c r="BB1683" s="173"/>
      <c r="BC1683" s="173"/>
      <c r="BD1683" s="173"/>
      <c r="BE1683" s="173"/>
      <c r="BF1683" s="173"/>
      <c r="BG1683" s="173"/>
      <c r="BH1683" s="173"/>
      <c r="BI1683" s="173"/>
      <c r="BJ1683" s="173"/>
      <c r="BK1683" s="173"/>
      <c r="BL1683" s="173"/>
      <c r="BM1683" s="173"/>
      <c r="BN1683" s="173"/>
      <c r="BO1683" s="173"/>
      <c r="BP1683" s="173"/>
      <c r="BQ1683" s="173"/>
      <c r="BR1683" s="173"/>
      <c r="BS1683" s="173"/>
      <c r="BT1683" s="173"/>
      <c r="BU1683" s="173"/>
      <c r="BV1683" s="173"/>
    </row>
    <row r="1684" spans="34:74" ht="13.5">
      <c r="AH1684" s="173"/>
      <c r="AI1684" s="173"/>
      <c r="AJ1684" s="173"/>
      <c r="AK1684" s="173"/>
      <c r="AL1684" s="173"/>
      <c r="AM1684" s="173"/>
      <c r="AN1684" s="173"/>
      <c r="AO1684" s="173"/>
      <c r="AP1684" s="173"/>
      <c r="AQ1684" s="173"/>
      <c r="AR1684" s="173"/>
      <c r="AS1684" s="173"/>
      <c r="AT1684" s="173"/>
      <c r="AU1684" s="173"/>
      <c r="AV1684" s="173"/>
      <c r="AW1684" s="173"/>
      <c r="AX1684" s="173"/>
      <c r="AY1684" s="173"/>
      <c r="AZ1684" s="173"/>
      <c r="BA1684" s="173"/>
      <c r="BB1684" s="173"/>
      <c r="BC1684" s="173"/>
      <c r="BD1684" s="173"/>
      <c r="BE1684" s="173"/>
      <c r="BF1684" s="173"/>
      <c r="BG1684" s="173"/>
      <c r="BH1684" s="173"/>
      <c r="BI1684" s="173"/>
      <c r="BJ1684" s="173"/>
      <c r="BK1684" s="173"/>
      <c r="BL1684" s="173"/>
      <c r="BM1684" s="173"/>
      <c r="BN1684" s="173"/>
      <c r="BO1684" s="173"/>
      <c r="BP1684" s="173"/>
      <c r="BQ1684" s="173"/>
      <c r="BR1684" s="173"/>
      <c r="BS1684" s="173"/>
      <c r="BT1684" s="173"/>
      <c r="BU1684" s="173"/>
      <c r="BV1684" s="173"/>
    </row>
    <row r="1685" spans="34:74" ht="13.5">
      <c r="AH1685" s="173"/>
      <c r="AI1685" s="173"/>
      <c r="AJ1685" s="173"/>
      <c r="AK1685" s="173"/>
      <c r="AL1685" s="173"/>
      <c r="AM1685" s="173"/>
      <c r="AN1685" s="173"/>
      <c r="AO1685" s="173"/>
      <c r="AP1685" s="173"/>
      <c r="AQ1685" s="173"/>
      <c r="AR1685" s="173"/>
      <c r="AS1685" s="173"/>
      <c r="AT1685" s="173"/>
      <c r="AU1685" s="173"/>
      <c r="AV1685" s="173"/>
      <c r="AW1685" s="173"/>
      <c r="AX1685" s="173"/>
      <c r="AY1685" s="173"/>
      <c r="AZ1685" s="173"/>
      <c r="BA1685" s="173"/>
      <c r="BB1685" s="173"/>
      <c r="BC1685" s="173"/>
      <c r="BD1685" s="173"/>
      <c r="BE1685" s="173"/>
      <c r="BF1685" s="173"/>
      <c r="BG1685" s="173"/>
      <c r="BH1685" s="173"/>
      <c r="BI1685" s="173"/>
      <c r="BJ1685" s="173"/>
      <c r="BK1685" s="173"/>
      <c r="BL1685" s="173"/>
      <c r="BM1685" s="173"/>
      <c r="BN1685" s="173"/>
      <c r="BO1685" s="173"/>
      <c r="BP1685" s="173"/>
      <c r="BQ1685" s="173"/>
      <c r="BR1685" s="173"/>
      <c r="BS1685" s="173"/>
      <c r="BT1685" s="173"/>
      <c r="BU1685" s="173"/>
      <c r="BV1685" s="173"/>
    </row>
    <row r="1686" spans="34:74" ht="13.5">
      <c r="AH1686" s="173"/>
      <c r="AI1686" s="173"/>
      <c r="AJ1686" s="173"/>
      <c r="AK1686" s="173"/>
      <c r="AL1686" s="173"/>
      <c r="AM1686" s="173"/>
      <c r="AN1686" s="173"/>
      <c r="AO1686" s="173"/>
      <c r="AP1686" s="173"/>
      <c r="AQ1686" s="173"/>
      <c r="AR1686" s="173"/>
      <c r="AS1686" s="173"/>
      <c r="AT1686" s="173"/>
      <c r="AU1686" s="173"/>
      <c r="AV1686" s="173"/>
      <c r="AW1686" s="173"/>
      <c r="AX1686" s="173"/>
      <c r="AY1686" s="173"/>
      <c r="AZ1686" s="173"/>
      <c r="BA1686" s="173"/>
      <c r="BB1686" s="173"/>
      <c r="BC1686" s="173"/>
      <c r="BD1686" s="173"/>
      <c r="BE1686" s="173"/>
      <c r="BF1686" s="173"/>
      <c r="BG1686" s="173"/>
      <c r="BH1686" s="173"/>
      <c r="BI1686" s="173"/>
      <c r="BJ1686" s="173"/>
      <c r="BK1686" s="173"/>
      <c r="BL1686" s="173"/>
      <c r="BM1686" s="173"/>
      <c r="BN1686" s="173"/>
      <c r="BO1686" s="173"/>
      <c r="BP1686" s="173"/>
      <c r="BQ1686" s="173"/>
      <c r="BR1686" s="173"/>
      <c r="BS1686" s="173"/>
      <c r="BT1686" s="173"/>
      <c r="BU1686" s="173"/>
      <c r="BV1686" s="173"/>
    </row>
    <row r="1687" spans="34:74" ht="13.5">
      <c r="AH1687" s="173"/>
      <c r="AI1687" s="173"/>
      <c r="AJ1687" s="173"/>
      <c r="AK1687" s="173"/>
      <c r="AL1687" s="173"/>
      <c r="AM1687" s="173"/>
      <c r="AN1687" s="173"/>
      <c r="AO1687" s="173"/>
      <c r="AP1687" s="173"/>
      <c r="AQ1687" s="173"/>
      <c r="AR1687" s="173"/>
      <c r="AS1687" s="173"/>
      <c r="AT1687" s="173"/>
      <c r="AU1687" s="173"/>
      <c r="AV1687" s="173"/>
      <c r="AW1687" s="173"/>
      <c r="AX1687" s="173"/>
      <c r="AY1687" s="173"/>
      <c r="AZ1687" s="173"/>
      <c r="BA1687" s="173"/>
      <c r="BB1687" s="173"/>
      <c r="BC1687" s="173"/>
      <c r="BD1687" s="173"/>
      <c r="BE1687" s="173"/>
      <c r="BF1687" s="173"/>
      <c r="BG1687" s="173"/>
      <c r="BH1687" s="173"/>
      <c r="BI1687" s="173"/>
      <c r="BJ1687" s="173"/>
      <c r="BK1687" s="173"/>
      <c r="BL1687" s="173"/>
      <c r="BM1687" s="173"/>
      <c r="BN1687" s="173"/>
      <c r="BO1687" s="173"/>
      <c r="BP1687" s="173"/>
      <c r="BQ1687" s="173"/>
      <c r="BR1687" s="173"/>
      <c r="BS1687" s="173"/>
      <c r="BT1687" s="173"/>
      <c r="BU1687" s="173"/>
      <c r="BV1687" s="173"/>
    </row>
    <row r="1688" spans="34:74" ht="13.5">
      <c r="AH1688" s="173"/>
      <c r="AI1688" s="173"/>
      <c r="AJ1688" s="173"/>
      <c r="AK1688" s="173"/>
      <c r="AL1688" s="173"/>
      <c r="AM1688" s="173"/>
      <c r="AN1688" s="173"/>
      <c r="AO1688" s="173"/>
      <c r="AP1688" s="173"/>
      <c r="AQ1688" s="173"/>
      <c r="AR1688" s="173"/>
      <c r="AS1688" s="173"/>
      <c r="AT1688" s="173"/>
      <c r="AU1688" s="173"/>
      <c r="AV1688" s="173"/>
      <c r="AW1688" s="173"/>
      <c r="AX1688" s="173"/>
      <c r="AY1688" s="173"/>
      <c r="AZ1688" s="173"/>
      <c r="BA1688" s="173"/>
      <c r="BB1688" s="173"/>
      <c r="BC1688" s="173"/>
      <c r="BD1688" s="173"/>
      <c r="BE1688" s="173"/>
      <c r="BF1688" s="173"/>
      <c r="BG1688" s="173"/>
      <c r="BH1688" s="173"/>
      <c r="BI1688" s="173"/>
      <c r="BJ1688" s="173"/>
      <c r="BK1688" s="173"/>
      <c r="BL1688" s="173"/>
      <c r="BM1688" s="173"/>
      <c r="BN1688" s="173"/>
      <c r="BO1688" s="173"/>
      <c r="BP1688" s="173"/>
      <c r="BQ1688" s="173"/>
      <c r="BR1688" s="173"/>
      <c r="BS1688" s="173"/>
      <c r="BT1688" s="173"/>
      <c r="BU1688" s="173"/>
      <c r="BV1688" s="173"/>
    </row>
    <row r="1689" spans="34:74" ht="13.5">
      <c r="AH1689" s="173"/>
      <c r="AI1689" s="173"/>
      <c r="AJ1689" s="173"/>
      <c r="AK1689" s="173"/>
      <c r="AL1689" s="173"/>
      <c r="AM1689" s="173"/>
      <c r="AN1689" s="173"/>
      <c r="AO1689" s="173"/>
      <c r="AP1689" s="173"/>
      <c r="AQ1689" s="173"/>
      <c r="AR1689" s="173"/>
      <c r="AS1689" s="173"/>
      <c r="AT1689" s="173"/>
      <c r="AU1689" s="173"/>
      <c r="AV1689" s="173"/>
      <c r="AW1689" s="173"/>
      <c r="AX1689" s="173"/>
      <c r="AY1689" s="173"/>
      <c r="AZ1689" s="173"/>
      <c r="BA1689" s="173"/>
      <c r="BB1689" s="173"/>
      <c r="BC1689" s="173"/>
      <c r="BD1689" s="173"/>
      <c r="BE1689" s="173"/>
      <c r="BF1689" s="173"/>
      <c r="BG1689" s="173"/>
      <c r="BH1689" s="173"/>
      <c r="BI1689" s="173"/>
      <c r="BJ1689" s="173"/>
      <c r="BK1689" s="173"/>
      <c r="BL1689" s="173"/>
      <c r="BM1689" s="173"/>
      <c r="BN1689" s="173"/>
      <c r="BO1689" s="173"/>
      <c r="BP1689" s="173"/>
      <c r="BQ1689" s="173"/>
      <c r="BR1689" s="173"/>
      <c r="BS1689" s="173"/>
      <c r="BT1689" s="173"/>
      <c r="BU1689" s="173"/>
      <c r="BV1689" s="173"/>
    </row>
    <row r="1690" spans="34:74" ht="13.5">
      <c r="AH1690" s="173"/>
      <c r="AI1690" s="173"/>
      <c r="AJ1690" s="173"/>
      <c r="AK1690" s="173"/>
      <c r="AL1690" s="173"/>
      <c r="AM1690" s="173"/>
      <c r="AN1690" s="173"/>
      <c r="AO1690" s="173"/>
      <c r="AP1690" s="173"/>
      <c r="AQ1690" s="173"/>
      <c r="AR1690" s="173"/>
      <c r="AS1690" s="173"/>
      <c r="AT1690" s="173"/>
      <c r="AU1690" s="173"/>
      <c r="AV1690" s="173"/>
      <c r="AW1690" s="173"/>
      <c r="AX1690" s="173"/>
      <c r="AY1690" s="173"/>
      <c r="AZ1690" s="173"/>
      <c r="BA1690" s="173"/>
      <c r="BB1690" s="173"/>
      <c r="BC1690" s="173"/>
      <c r="BD1690" s="173"/>
      <c r="BE1690" s="173"/>
      <c r="BF1690" s="173"/>
      <c r="BG1690" s="173"/>
      <c r="BH1690" s="173"/>
      <c r="BI1690" s="173"/>
      <c r="BJ1690" s="173"/>
      <c r="BK1690" s="173"/>
      <c r="BL1690" s="173"/>
      <c r="BM1690" s="173"/>
      <c r="BN1690" s="173"/>
      <c r="BO1690" s="173"/>
      <c r="BP1690" s="173"/>
      <c r="BQ1690" s="173"/>
      <c r="BR1690" s="173"/>
      <c r="BS1690" s="173"/>
      <c r="BT1690" s="173"/>
      <c r="BU1690" s="173"/>
      <c r="BV1690" s="173"/>
    </row>
    <row r="1691" spans="34:74" ht="13.5">
      <c r="AH1691" s="173"/>
      <c r="AI1691" s="173"/>
      <c r="AJ1691" s="173"/>
      <c r="AK1691" s="173"/>
      <c r="AL1691" s="173"/>
      <c r="AM1691" s="173"/>
      <c r="AN1691" s="173"/>
      <c r="AO1691" s="173"/>
      <c r="AP1691" s="173"/>
      <c r="AQ1691" s="173"/>
      <c r="AR1691" s="173"/>
      <c r="AS1691" s="173"/>
      <c r="AT1691" s="173"/>
      <c r="AU1691" s="173"/>
      <c r="AV1691" s="173"/>
      <c r="AW1691" s="173"/>
      <c r="AX1691" s="173"/>
      <c r="AY1691" s="173"/>
      <c r="AZ1691" s="173"/>
      <c r="BA1691" s="173"/>
      <c r="BB1691" s="173"/>
      <c r="BC1691" s="173"/>
      <c r="BD1691" s="173"/>
      <c r="BE1691" s="173"/>
      <c r="BF1691" s="173"/>
      <c r="BG1691" s="173"/>
      <c r="BH1691" s="173"/>
      <c r="BI1691" s="173"/>
      <c r="BJ1691" s="173"/>
      <c r="BK1691" s="173"/>
      <c r="BL1691" s="173"/>
      <c r="BM1691" s="173"/>
      <c r="BN1691" s="173"/>
      <c r="BO1691" s="173"/>
      <c r="BP1691" s="173"/>
      <c r="BQ1691" s="173"/>
      <c r="BR1691" s="173"/>
      <c r="BS1691" s="173"/>
      <c r="BT1691" s="173"/>
      <c r="BU1691" s="173"/>
      <c r="BV1691" s="173"/>
    </row>
    <row r="1692" spans="34:74" ht="13.5">
      <c r="AH1692" s="173"/>
      <c r="AI1692" s="173"/>
      <c r="AJ1692" s="173"/>
      <c r="AK1692" s="173"/>
      <c r="AL1692" s="173"/>
      <c r="AM1692" s="173"/>
      <c r="AN1692" s="173"/>
      <c r="AO1692" s="173"/>
      <c r="AP1692" s="173"/>
      <c r="AQ1692" s="173"/>
      <c r="AR1692" s="173"/>
      <c r="AS1692" s="173"/>
      <c r="AT1692" s="173"/>
      <c r="AU1692" s="173"/>
      <c r="AV1692" s="173"/>
      <c r="AW1692" s="173"/>
      <c r="AX1692" s="173"/>
      <c r="AY1692" s="173"/>
      <c r="AZ1692" s="173"/>
      <c r="BA1692" s="173"/>
      <c r="BB1692" s="173"/>
      <c r="BC1692" s="173"/>
      <c r="BD1692" s="173"/>
      <c r="BE1692" s="173"/>
      <c r="BF1692" s="173"/>
      <c r="BG1692" s="173"/>
      <c r="BH1692" s="173"/>
      <c r="BI1692" s="173"/>
      <c r="BJ1692" s="173"/>
      <c r="BK1692" s="173"/>
      <c r="BL1692" s="173"/>
      <c r="BM1692" s="173"/>
      <c r="BN1692" s="173"/>
      <c r="BO1692" s="173"/>
      <c r="BP1692" s="173"/>
      <c r="BQ1692" s="173"/>
      <c r="BR1692" s="173"/>
      <c r="BS1692" s="173"/>
      <c r="BT1692" s="173"/>
      <c r="BU1692" s="173"/>
      <c r="BV1692" s="173"/>
    </row>
    <row r="1693" spans="34:74" ht="13.5">
      <c r="AH1693" s="173"/>
      <c r="AI1693" s="173"/>
      <c r="AJ1693" s="173"/>
      <c r="AK1693" s="173"/>
      <c r="AL1693" s="173"/>
      <c r="AM1693" s="173"/>
      <c r="AN1693" s="173"/>
      <c r="AO1693" s="173"/>
      <c r="AP1693" s="173"/>
      <c r="AQ1693" s="173"/>
      <c r="AR1693" s="173"/>
      <c r="AS1693" s="173"/>
      <c r="AT1693" s="173"/>
      <c r="AU1693" s="173"/>
      <c r="AV1693" s="173"/>
      <c r="AW1693" s="173"/>
      <c r="AX1693" s="173"/>
      <c r="AY1693" s="173"/>
      <c r="AZ1693" s="173"/>
      <c r="BA1693" s="173"/>
      <c r="BB1693" s="173"/>
      <c r="BC1693" s="173"/>
      <c r="BD1693" s="173"/>
      <c r="BE1693" s="173"/>
      <c r="BF1693" s="173"/>
      <c r="BG1693" s="173"/>
      <c r="BH1693" s="173"/>
      <c r="BI1693" s="173"/>
      <c r="BJ1693" s="173"/>
      <c r="BK1693" s="173"/>
      <c r="BL1693" s="173"/>
      <c r="BM1693" s="173"/>
      <c r="BN1693" s="173"/>
      <c r="BO1693" s="173"/>
      <c r="BP1693" s="173"/>
      <c r="BQ1693" s="173"/>
      <c r="BR1693" s="173"/>
      <c r="BS1693" s="173"/>
      <c r="BT1693" s="173"/>
      <c r="BU1693" s="173"/>
      <c r="BV1693" s="173"/>
    </row>
    <row r="1694" spans="34:74" ht="13.5">
      <c r="AH1694" s="173"/>
      <c r="AI1694" s="173"/>
      <c r="AJ1694" s="173"/>
      <c r="AK1694" s="173"/>
      <c r="AL1694" s="173"/>
      <c r="AM1694" s="173"/>
      <c r="AN1694" s="173"/>
      <c r="AO1694" s="173"/>
      <c r="AP1694" s="173"/>
      <c r="AQ1694" s="173"/>
      <c r="AR1694" s="173"/>
      <c r="AS1694" s="173"/>
      <c r="AT1694" s="173"/>
      <c r="AU1694" s="173"/>
      <c r="AV1694" s="173"/>
      <c r="AW1694" s="173"/>
      <c r="AX1694" s="173"/>
      <c r="AY1694" s="173"/>
      <c r="AZ1694" s="173"/>
      <c r="BA1694" s="173"/>
      <c r="BB1694" s="173"/>
      <c r="BC1694" s="173"/>
      <c r="BD1694" s="173"/>
      <c r="BE1694" s="173"/>
      <c r="BF1694" s="173"/>
      <c r="BG1694" s="173"/>
      <c r="BH1694" s="173"/>
      <c r="BI1694" s="173"/>
      <c r="BJ1694" s="173"/>
      <c r="BK1694" s="173"/>
      <c r="BL1694" s="173"/>
      <c r="BM1694" s="173"/>
      <c r="BN1694" s="173"/>
      <c r="BO1694" s="173"/>
      <c r="BP1694" s="173"/>
      <c r="BQ1694" s="173"/>
      <c r="BR1694" s="173"/>
      <c r="BS1694" s="173"/>
      <c r="BT1694" s="173"/>
      <c r="BU1694" s="173"/>
      <c r="BV1694" s="173"/>
    </row>
    <row r="1695" spans="34:74" ht="13.5">
      <c r="AH1695" s="173"/>
      <c r="AI1695" s="173"/>
      <c r="AJ1695" s="173"/>
      <c r="AK1695" s="173"/>
      <c r="AL1695" s="173"/>
      <c r="AM1695" s="173"/>
      <c r="AN1695" s="173"/>
      <c r="AO1695" s="173"/>
      <c r="AP1695" s="173"/>
      <c r="AQ1695" s="173"/>
      <c r="AR1695" s="173"/>
      <c r="AS1695" s="173"/>
      <c r="AT1695" s="173"/>
      <c r="AU1695" s="173"/>
      <c r="AV1695" s="173"/>
      <c r="AW1695" s="173"/>
      <c r="AX1695" s="173"/>
      <c r="AY1695" s="173"/>
      <c r="AZ1695" s="173"/>
      <c r="BA1695" s="173"/>
      <c r="BB1695" s="173"/>
      <c r="BC1695" s="173"/>
      <c r="BD1695" s="173"/>
      <c r="BE1695" s="173"/>
      <c r="BF1695" s="173"/>
      <c r="BG1695" s="173"/>
      <c r="BH1695" s="173"/>
      <c r="BI1695" s="173"/>
      <c r="BJ1695" s="173"/>
      <c r="BK1695" s="173"/>
      <c r="BL1695" s="173"/>
      <c r="BM1695" s="173"/>
      <c r="BN1695" s="173"/>
      <c r="BO1695" s="173"/>
      <c r="BP1695" s="173"/>
      <c r="BQ1695" s="173"/>
      <c r="BR1695" s="173"/>
      <c r="BS1695" s="173"/>
      <c r="BT1695" s="173"/>
      <c r="BU1695" s="173"/>
      <c r="BV1695" s="173"/>
    </row>
    <row r="1696" spans="34:74" ht="13.5">
      <c r="AH1696" s="173"/>
      <c r="AI1696" s="173"/>
      <c r="AJ1696" s="173"/>
      <c r="AK1696" s="173"/>
      <c r="AL1696" s="173"/>
      <c r="AM1696" s="173"/>
      <c r="AN1696" s="173"/>
      <c r="AO1696" s="173"/>
      <c r="AP1696" s="173"/>
      <c r="AQ1696" s="173"/>
      <c r="AR1696" s="173"/>
      <c r="AS1696" s="173"/>
      <c r="AT1696" s="173"/>
      <c r="AU1696" s="173"/>
      <c r="AV1696" s="173"/>
      <c r="AW1696" s="173"/>
      <c r="AX1696" s="173"/>
      <c r="AY1696" s="173"/>
      <c r="AZ1696" s="173"/>
      <c r="BA1696" s="173"/>
      <c r="BB1696" s="173"/>
      <c r="BC1696" s="173"/>
      <c r="BD1696" s="173"/>
      <c r="BE1696" s="173"/>
      <c r="BF1696" s="173"/>
      <c r="BG1696" s="173"/>
      <c r="BH1696" s="173"/>
      <c r="BI1696" s="173"/>
      <c r="BJ1696" s="173"/>
      <c r="BK1696" s="173"/>
      <c r="BL1696" s="173"/>
      <c r="BM1696" s="173"/>
      <c r="BN1696" s="173"/>
      <c r="BO1696" s="173"/>
      <c r="BP1696" s="173"/>
      <c r="BQ1696" s="173"/>
      <c r="BR1696" s="173"/>
      <c r="BS1696" s="173"/>
      <c r="BT1696" s="173"/>
      <c r="BU1696" s="173"/>
      <c r="BV1696" s="173"/>
    </row>
    <row r="1697" spans="34:74" ht="13.5">
      <c r="AH1697" s="173"/>
      <c r="AI1697" s="173"/>
      <c r="AJ1697" s="173"/>
      <c r="AK1697" s="173"/>
      <c r="AL1697" s="173"/>
      <c r="AM1697" s="173"/>
      <c r="AN1697" s="173"/>
      <c r="AO1697" s="173"/>
      <c r="AP1697" s="173"/>
      <c r="AQ1697" s="173"/>
      <c r="AR1697" s="173"/>
      <c r="AS1697" s="173"/>
      <c r="AT1697" s="173"/>
      <c r="AU1697" s="173"/>
      <c r="AV1697" s="173"/>
      <c r="AW1697" s="173"/>
      <c r="AX1697" s="173"/>
      <c r="AY1697" s="173"/>
      <c r="AZ1697" s="173"/>
      <c r="BA1697" s="173"/>
      <c r="BB1697" s="173"/>
      <c r="BC1697" s="173"/>
      <c r="BD1697" s="173"/>
      <c r="BE1697" s="173"/>
      <c r="BF1697" s="173"/>
      <c r="BG1697" s="173"/>
      <c r="BH1697" s="173"/>
      <c r="BI1697" s="173"/>
      <c r="BJ1697" s="173"/>
      <c r="BK1697" s="173"/>
      <c r="BL1697" s="173"/>
      <c r="BM1697" s="173"/>
      <c r="BN1697" s="173"/>
      <c r="BO1697" s="173"/>
      <c r="BP1697" s="173"/>
      <c r="BQ1697" s="173"/>
      <c r="BR1697" s="173"/>
      <c r="BS1697" s="173"/>
      <c r="BT1697" s="173"/>
      <c r="BU1697" s="173"/>
      <c r="BV1697" s="173"/>
    </row>
    <row r="1698" spans="34:74" ht="13.5">
      <c r="AH1698" s="173"/>
      <c r="AI1698" s="173"/>
      <c r="AJ1698" s="173"/>
      <c r="AK1698" s="173"/>
      <c r="AL1698" s="173"/>
      <c r="AM1698" s="173"/>
      <c r="AN1698" s="173"/>
      <c r="AO1698" s="173"/>
      <c r="AP1698" s="173"/>
      <c r="AQ1698" s="173"/>
      <c r="AR1698" s="173"/>
      <c r="AS1698" s="173"/>
      <c r="AT1698" s="173"/>
      <c r="AU1698" s="173"/>
      <c r="AV1698" s="173"/>
      <c r="AW1698" s="173"/>
      <c r="AX1698" s="173"/>
      <c r="AY1698" s="173"/>
      <c r="AZ1698" s="173"/>
      <c r="BA1698" s="173"/>
      <c r="BB1698" s="173"/>
      <c r="BC1698" s="173"/>
      <c r="BD1698" s="173"/>
      <c r="BE1698" s="173"/>
      <c r="BF1698" s="173"/>
      <c r="BG1698" s="173"/>
      <c r="BH1698" s="173"/>
      <c r="BI1698" s="173"/>
      <c r="BJ1698" s="173"/>
      <c r="BK1698" s="173"/>
      <c r="BL1698" s="173"/>
      <c r="BM1698" s="173"/>
      <c r="BN1698" s="173"/>
      <c r="BO1698" s="173"/>
      <c r="BP1698" s="173"/>
      <c r="BQ1698" s="173"/>
      <c r="BR1698" s="173"/>
      <c r="BS1698" s="173"/>
      <c r="BT1698" s="173"/>
      <c r="BU1698" s="173"/>
      <c r="BV1698" s="173"/>
    </row>
    <row r="1699" spans="34:74" ht="13.5">
      <c r="AH1699" s="173"/>
      <c r="AI1699" s="173"/>
      <c r="AJ1699" s="173"/>
      <c r="AK1699" s="173"/>
      <c r="AL1699" s="173"/>
      <c r="AM1699" s="173"/>
      <c r="AN1699" s="173"/>
      <c r="AO1699" s="173"/>
      <c r="AP1699" s="173"/>
      <c r="AQ1699" s="173"/>
      <c r="AR1699" s="173"/>
      <c r="AS1699" s="173"/>
      <c r="AT1699" s="173"/>
      <c r="AU1699" s="173"/>
      <c r="AV1699" s="173"/>
      <c r="AW1699" s="173"/>
      <c r="AX1699" s="173"/>
      <c r="AY1699" s="173"/>
      <c r="AZ1699" s="173"/>
      <c r="BA1699" s="173"/>
      <c r="BB1699" s="173"/>
      <c r="BC1699" s="173"/>
      <c r="BD1699" s="173"/>
      <c r="BE1699" s="173"/>
      <c r="BF1699" s="173"/>
      <c r="BG1699" s="173"/>
      <c r="BH1699" s="173"/>
      <c r="BI1699" s="173"/>
      <c r="BJ1699" s="173"/>
      <c r="BK1699" s="173"/>
      <c r="BL1699" s="173"/>
      <c r="BM1699" s="173"/>
      <c r="BN1699" s="173"/>
      <c r="BO1699" s="173"/>
      <c r="BP1699" s="173"/>
      <c r="BQ1699" s="173"/>
      <c r="BR1699" s="173"/>
      <c r="BS1699" s="173"/>
      <c r="BT1699" s="173"/>
      <c r="BU1699" s="173"/>
      <c r="BV1699" s="173"/>
    </row>
    <row r="1700" spans="34:74" ht="13.5">
      <c r="AH1700" s="173"/>
      <c r="AI1700" s="173"/>
      <c r="AJ1700" s="173"/>
      <c r="AK1700" s="173"/>
      <c r="AL1700" s="173"/>
      <c r="AM1700" s="173"/>
      <c r="AN1700" s="173"/>
      <c r="AO1700" s="173"/>
      <c r="AP1700" s="173"/>
      <c r="AQ1700" s="173"/>
      <c r="AR1700" s="173"/>
      <c r="AS1700" s="173"/>
      <c r="AT1700" s="173"/>
      <c r="AU1700" s="173"/>
      <c r="AV1700" s="173"/>
      <c r="AW1700" s="173"/>
      <c r="AX1700" s="173"/>
      <c r="AY1700" s="173"/>
      <c r="AZ1700" s="173"/>
      <c r="BA1700" s="173"/>
      <c r="BB1700" s="173"/>
      <c r="BC1700" s="173"/>
      <c r="BD1700" s="173"/>
      <c r="BE1700" s="173"/>
      <c r="BF1700" s="173"/>
      <c r="BG1700" s="173"/>
      <c r="BH1700" s="173"/>
      <c r="BI1700" s="173"/>
      <c r="BJ1700" s="173"/>
      <c r="BK1700" s="173"/>
      <c r="BL1700" s="173"/>
      <c r="BM1700" s="173"/>
      <c r="BN1700" s="173"/>
      <c r="BO1700" s="173"/>
      <c r="BP1700" s="173"/>
      <c r="BQ1700" s="173"/>
      <c r="BR1700" s="173"/>
      <c r="BS1700" s="173"/>
      <c r="BT1700" s="173"/>
      <c r="BU1700" s="173"/>
      <c r="BV1700" s="173"/>
    </row>
    <row r="1701" spans="34:74" ht="13.5">
      <c r="AH1701" s="173"/>
      <c r="AI1701" s="173"/>
      <c r="AJ1701" s="173"/>
      <c r="AK1701" s="173"/>
      <c r="AL1701" s="173"/>
      <c r="AM1701" s="173"/>
      <c r="AN1701" s="173"/>
      <c r="AO1701" s="173"/>
      <c r="AP1701" s="173"/>
      <c r="AQ1701" s="173"/>
      <c r="AR1701" s="173"/>
      <c r="AS1701" s="173"/>
      <c r="AT1701" s="173"/>
      <c r="AU1701" s="173"/>
      <c r="AV1701" s="173"/>
      <c r="AW1701" s="173"/>
      <c r="AX1701" s="173"/>
      <c r="AY1701" s="173"/>
      <c r="AZ1701" s="173"/>
      <c r="BA1701" s="173"/>
      <c r="BB1701" s="173"/>
      <c r="BC1701" s="173"/>
      <c r="BD1701" s="173"/>
      <c r="BE1701" s="173"/>
      <c r="BF1701" s="173"/>
      <c r="BG1701" s="173"/>
      <c r="BH1701" s="173"/>
      <c r="BI1701" s="173"/>
      <c r="BJ1701" s="173"/>
      <c r="BK1701" s="173"/>
      <c r="BL1701" s="173"/>
      <c r="BM1701" s="173"/>
      <c r="BN1701" s="173"/>
      <c r="BO1701" s="173"/>
      <c r="BP1701" s="173"/>
      <c r="BQ1701" s="173"/>
      <c r="BR1701" s="173"/>
      <c r="BS1701" s="173"/>
      <c r="BT1701" s="173"/>
      <c r="BU1701" s="173"/>
      <c r="BV1701" s="173"/>
    </row>
    <row r="1702" spans="34:74" ht="13.5">
      <c r="AH1702" s="173"/>
      <c r="AI1702" s="173"/>
      <c r="AJ1702" s="173"/>
      <c r="AK1702" s="173"/>
      <c r="AL1702" s="173"/>
      <c r="AM1702" s="173"/>
      <c r="AN1702" s="173"/>
      <c r="AO1702" s="173"/>
      <c r="AP1702" s="173"/>
      <c r="AQ1702" s="173"/>
      <c r="AR1702" s="173"/>
      <c r="AS1702" s="173"/>
      <c r="AT1702" s="173"/>
      <c r="AU1702" s="173"/>
      <c r="AV1702" s="173"/>
      <c r="AW1702" s="173"/>
      <c r="AX1702" s="173"/>
      <c r="AY1702" s="173"/>
      <c r="AZ1702" s="173"/>
      <c r="BA1702" s="173"/>
      <c r="BB1702" s="173"/>
      <c r="BC1702" s="173"/>
      <c r="BD1702" s="173"/>
      <c r="BE1702" s="173"/>
      <c r="BF1702" s="173"/>
      <c r="BG1702" s="173"/>
      <c r="BH1702" s="173"/>
      <c r="BI1702" s="173"/>
      <c r="BJ1702" s="173"/>
      <c r="BK1702" s="173"/>
      <c r="BL1702" s="173"/>
      <c r="BM1702" s="173"/>
      <c r="BN1702" s="173"/>
      <c r="BO1702" s="173"/>
      <c r="BP1702" s="173"/>
      <c r="BQ1702" s="173"/>
      <c r="BR1702" s="173"/>
      <c r="BS1702" s="173"/>
      <c r="BT1702" s="173"/>
      <c r="BU1702" s="173"/>
      <c r="BV1702" s="173"/>
    </row>
    <row r="1703" spans="34:74" ht="13.5">
      <c r="AH1703" s="173"/>
      <c r="AI1703" s="173"/>
      <c r="AJ1703" s="173"/>
      <c r="AK1703" s="173"/>
      <c r="AL1703" s="173"/>
      <c r="AM1703" s="173"/>
      <c r="AN1703" s="173"/>
      <c r="AO1703" s="173"/>
      <c r="AP1703" s="173"/>
      <c r="AQ1703" s="173"/>
      <c r="AR1703" s="173"/>
      <c r="AS1703" s="173"/>
      <c r="AT1703" s="173"/>
      <c r="AU1703" s="173"/>
      <c r="AV1703" s="173"/>
      <c r="AW1703" s="173"/>
      <c r="AX1703" s="173"/>
      <c r="AY1703" s="173"/>
      <c r="AZ1703" s="173"/>
      <c r="BA1703" s="173"/>
      <c r="BB1703" s="173"/>
      <c r="BC1703" s="173"/>
      <c r="BD1703" s="173"/>
      <c r="BE1703" s="173"/>
      <c r="BF1703" s="173"/>
      <c r="BG1703" s="173"/>
      <c r="BH1703" s="173"/>
      <c r="BI1703" s="173"/>
      <c r="BJ1703" s="173"/>
      <c r="BK1703" s="173"/>
      <c r="BL1703" s="173"/>
      <c r="BM1703" s="173"/>
      <c r="BN1703" s="173"/>
      <c r="BO1703" s="173"/>
      <c r="BP1703" s="173"/>
      <c r="BQ1703" s="173"/>
      <c r="BR1703" s="173"/>
      <c r="BS1703" s="173"/>
      <c r="BT1703" s="173"/>
      <c r="BU1703" s="173"/>
      <c r="BV1703" s="173"/>
    </row>
    <row r="1704" spans="34:74" ht="13.5">
      <c r="AH1704" s="173"/>
      <c r="AI1704" s="173"/>
      <c r="AJ1704" s="173"/>
      <c r="AK1704" s="173"/>
      <c r="AL1704" s="173"/>
      <c r="AM1704" s="173"/>
      <c r="AN1704" s="173"/>
      <c r="AO1704" s="173"/>
      <c r="AP1704" s="173"/>
      <c r="AQ1704" s="173"/>
      <c r="AR1704" s="173"/>
      <c r="AS1704" s="173"/>
      <c r="AT1704" s="173"/>
      <c r="AU1704" s="173"/>
      <c r="AV1704" s="173"/>
      <c r="AW1704" s="173"/>
      <c r="AX1704" s="173"/>
      <c r="AY1704" s="173"/>
      <c r="AZ1704" s="173"/>
      <c r="BA1704" s="173"/>
      <c r="BB1704" s="173"/>
      <c r="BC1704" s="173"/>
      <c r="BD1704" s="173"/>
      <c r="BE1704" s="173"/>
      <c r="BF1704" s="173"/>
      <c r="BG1704" s="173"/>
      <c r="BH1704" s="173"/>
      <c r="BI1704" s="173"/>
      <c r="BJ1704" s="173"/>
      <c r="BK1704" s="173"/>
      <c r="BL1704" s="173"/>
      <c r="BM1704" s="173"/>
      <c r="BN1704" s="173"/>
      <c r="BO1704" s="173"/>
      <c r="BP1704" s="173"/>
      <c r="BQ1704" s="173"/>
      <c r="BR1704" s="173"/>
      <c r="BS1704" s="173"/>
      <c r="BT1704" s="173"/>
      <c r="BU1704" s="173"/>
      <c r="BV1704" s="173"/>
    </row>
    <row r="1705" spans="34:74" ht="13.5">
      <c r="AH1705" s="173"/>
      <c r="AI1705" s="173"/>
      <c r="AJ1705" s="173"/>
      <c r="AK1705" s="173"/>
      <c r="AL1705" s="173"/>
      <c r="AM1705" s="173"/>
      <c r="AN1705" s="173"/>
      <c r="AO1705" s="173"/>
      <c r="AP1705" s="173"/>
      <c r="AQ1705" s="173"/>
      <c r="AR1705" s="173"/>
      <c r="AS1705" s="173"/>
      <c r="AT1705" s="173"/>
      <c r="AU1705" s="173"/>
      <c r="AV1705" s="173"/>
      <c r="AW1705" s="173"/>
      <c r="AX1705" s="173"/>
      <c r="AY1705" s="173"/>
      <c r="AZ1705" s="173"/>
      <c r="BA1705" s="173"/>
      <c r="BB1705" s="173"/>
      <c r="BC1705" s="173"/>
      <c r="BD1705" s="173"/>
      <c r="BE1705" s="173"/>
      <c r="BF1705" s="173"/>
      <c r="BG1705" s="173"/>
      <c r="BH1705" s="173"/>
      <c r="BI1705" s="173"/>
      <c r="BJ1705" s="173"/>
      <c r="BK1705" s="173"/>
      <c r="BL1705" s="173"/>
      <c r="BM1705" s="173"/>
      <c r="BN1705" s="173"/>
      <c r="BO1705" s="173"/>
      <c r="BP1705" s="173"/>
      <c r="BQ1705" s="173"/>
      <c r="BR1705" s="173"/>
      <c r="BS1705" s="173"/>
      <c r="BT1705" s="173"/>
      <c r="BU1705" s="173"/>
      <c r="BV1705" s="173"/>
    </row>
    <row r="1706" spans="34:74" ht="13.5">
      <c r="AH1706" s="173"/>
      <c r="AI1706" s="173"/>
      <c r="AJ1706" s="173"/>
      <c r="AK1706" s="173"/>
      <c r="AL1706" s="173"/>
      <c r="AM1706" s="173"/>
      <c r="AN1706" s="173"/>
      <c r="AO1706" s="173"/>
      <c r="AP1706" s="173"/>
      <c r="AQ1706" s="173"/>
      <c r="AR1706" s="173"/>
      <c r="AS1706" s="173"/>
      <c r="AT1706" s="173"/>
      <c r="AU1706" s="173"/>
      <c r="AV1706" s="173"/>
      <c r="AW1706" s="173"/>
      <c r="AX1706" s="173"/>
      <c r="AY1706" s="173"/>
      <c r="AZ1706" s="173"/>
      <c r="BA1706" s="173"/>
      <c r="BB1706" s="173"/>
      <c r="BC1706" s="173"/>
      <c r="BD1706" s="173"/>
      <c r="BE1706" s="173"/>
      <c r="BF1706" s="173"/>
      <c r="BG1706" s="173"/>
      <c r="BH1706" s="173"/>
      <c r="BI1706" s="173"/>
      <c r="BJ1706" s="173"/>
      <c r="BK1706" s="173"/>
      <c r="BL1706" s="173"/>
      <c r="BM1706" s="173"/>
      <c r="BN1706" s="173"/>
      <c r="BO1706" s="173"/>
      <c r="BP1706" s="173"/>
      <c r="BQ1706" s="173"/>
      <c r="BR1706" s="173"/>
      <c r="BS1706" s="173"/>
      <c r="BT1706" s="173"/>
      <c r="BU1706" s="173"/>
      <c r="BV1706" s="173"/>
    </row>
    <row r="1707" spans="34:74" ht="13.5">
      <c r="AH1707" s="173"/>
      <c r="AI1707" s="173"/>
      <c r="AJ1707" s="173"/>
      <c r="AK1707" s="173"/>
      <c r="AL1707" s="173"/>
      <c r="AM1707" s="173"/>
      <c r="AN1707" s="173"/>
      <c r="AO1707" s="173"/>
      <c r="AP1707" s="173"/>
      <c r="AQ1707" s="173"/>
      <c r="AR1707" s="173"/>
      <c r="AS1707" s="173"/>
      <c r="AT1707" s="173"/>
      <c r="AU1707" s="173"/>
      <c r="AV1707" s="173"/>
      <c r="AW1707" s="173"/>
      <c r="AX1707" s="173"/>
      <c r="AY1707" s="173"/>
      <c r="AZ1707" s="173"/>
      <c r="BA1707" s="173"/>
      <c r="BB1707" s="173"/>
      <c r="BC1707" s="173"/>
      <c r="BD1707" s="173"/>
      <c r="BE1707" s="173"/>
      <c r="BF1707" s="173"/>
      <c r="BG1707" s="173"/>
      <c r="BH1707" s="173"/>
      <c r="BI1707" s="173"/>
      <c r="BJ1707" s="173"/>
      <c r="BK1707" s="173"/>
      <c r="BL1707" s="173"/>
      <c r="BM1707" s="173"/>
      <c r="BN1707" s="173"/>
      <c r="BO1707" s="173"/>
      <c r="BP1707" s="173"/>
      <c r="BQ1707" s="173"/>
      <c r="BR1707" s="173"/>
      <c r="BS1707" s="173"/>
      <c r="BT1707" s="173"/>
      <c r="BU1707" s="173"/>
      <c r="BV1707" s="173"/>
    </row>
    <row r="1708" spans="34:74" ht="13.5">
      <c r="AH1708" s="173"/>
      <c r="AI1708" s="173"/>
      <c r="AJ1708" s="173"/>
      <c r="AK1708" s="173"/>
      <c r="AL1708" s="173"/>
      <c r="AM1708" s="173"/>
      <c r="AN1708" s="173"/>
      <c r="AO1708" s="173"/>
      <c r="AP1708" s="173"/>
      <c r="AQ1708" s="173"/>
      <c r="AR1708" s="173"/>
      <c r="AS1708" s="173"/>
      <c r="AT1708" s="173"/>
      <c r="AU1708" s="173"/>
      <c r="AV1708" s="173"/>
      <c r="AW1708" s="173"/>
      <c r="AX1708" s="173"/>
      <c r="AY1708" s="173"/>
      <c r="AZ1708" s="173"/>
      <c r="BA1708" s="173"/>
      <c r="BB1708" s="173"/>
      <c r="BC1708" s="173"/>
      <c r="BD1708" s="173"/>
      <c r="BE1708" s="173"/>
      <c r="BF1708" s="173"/>
      <c r="BG1708" s="173"/>
      <c r="BH1708" s="173"/>
      <c r="BI1708" s="173"/>
      <c r="BJ1708" s="173"/>
      <c r="BK1708" s="173"/>
      <c r="BL1708" s="173"/>
      <c r="BM1708" s="173"/>
      <c r="BN1708" s="173"/>
      <c r="BO1708" s="173"/>
      <c r="BP1708" s="173"/>
      <c r="BQ1708" s="173"/>
      <c r="BR1708" s="173"/>
      <c r="BS1708" s="173"/>
      <c r="BT1708" s="173"/>
      <c r="BU1708" s="173"/>
      <c r="BV1708" s="173"/>
    </row>
    <row r="1709" spans="34:74" ht="13.5">
      <c r="AH1709" s="173"/>
      <c r="AI1709" s="173"/>
      <c r="AJ1709" s="173"/>
      <c r="AK1709" s="173"/>
      <c r="AL1709" s="173"/>
      <c r="AM1709" s="173"/>
      <c r="AN1709" s="173"/>
      <c r="AO1709" s="173"/>
      <c r="AP1709" s="173"/>
      <c r="AQ1709" s="173"/>
      <c r="AR1709" s="173"/>
      <c r="AS1709" s="173"/>
      <c r="AT1709" s="173"/>
      <c r="AU1709" s="173"/>
      <c r="AV1709" s="173"/>
      <c r="AW1709" s="173"/>
      <c r="AX1709" s="173"/>
      <c r="AY1709" s="173"/>
      <c r="AZ1709" s="173"/>
      <c r="BA1709" s="173"/>
      <c r="BB1709" s="173"/>
      <c r="BC1709" s="173"/>
      <c r="BD1709" s="173"/>
      <c r="BE1709" s="173"/>
      <c r="BF1709" s="173"/>
      <c r="BG1709" s="173"/>
      <c r="BH1709" s="173"/>
      <c r="BI1709" s="173"/>
      <c r="BJ1709" s="173"/>
      <c r="BK1709" s="173"/>
      <c r="BL1709" s="173"/>
      <c r="BM1709" s="173"/>
      <c r="BN1709" s="173"/>
      <c r="BO1709" s="173"/>
      <c r="BP1709" s="173"/>
      <c r="BQ1709" s="173"/>
      <c r="BR1709" s="173"/>
      <c r="BS1709" s="173"/>
      <c r="BT1709" s="173"/>
      <c r="BU1709" s="173"/>
      <c r="BV1709" s="173"/>
    </row>
    <row r="1710" spans="34:74" ht="13.5">
      <c r="AH1710" s="173"/>
      <c r="AI1710" s="173"/>
      <c r="AJ1710" s="173"/>
      <c r="AK1710" s="173"/>
      <c r="AL1710" s="173"/>
      <c r="AM1710" s="173"/>
      <c r="AN1710" s="173"/>
      <c r="AO1710" s="173"/>
      <c r="AP1710" s="173"/>
      <c r="AQ1710" s="173"/>
      <c r="AR1710" s="173"/>
      <c r="AS1710" s="173"/>
      <c r="AT1710" s="173"/>
      <c r="AU1710" s="173"/>
      <c r="AV1710" s="173"/>
      <c r="AW1710" s="173"/>
      <c r="AX1710" s="173"/>
      <c r="AY1710" s="173"/>
      <c r="AZ1710" s="173"/>
      <c r="BA1710" s="173"/>
      <c r="BB1710" s="173"/>
      <c r="BC1710" s="173"/>
      <c r="BD1710" s="173"/>
      <c r="BE1710" s="173"/>
      <c r="BF1710" s="173"/>
      <c r="BG1710" s="173"/>
      <c r="BH1710" s="173"/>
      <c r="BI1710" s="173"/>
      <c r="BJ1710" s="173"/>
      <c r="BK1710" s="173"/>
      <c r="BL1710" s="173"/>
      <c r="BM1710" s="173"/>
      <c r="BN1710" s="173"/>
      <c r="BO1710" s="173"/>
      <c r="BP1710" s="173"/>
      <c r="BQ1710" s="173"/>
      <c r="BR1710" s="173"/>
      <c r="BS1710" s="173"/>
      <c r="BT1710" s="173"/>
      <c r="BU1710" s="173"/>
      <c r="BV1710" s="173"/>
    </row>
    <row r="1711" spans="34:74" ht="13.5">
      <c r="AH1711" s="173"/>
      <c r="AI1711" s="173"/>
      <c r="AJ1711" s="173"/>
      <c r="AK1711" s="173"/>
      <c r="AL1711" s="173"/>
      <c r="AM1711" s="173"/>
      <c r="AN1711" s="173"/>
      <c r="AO1711" s="173"/>
      <c r="AP1711" s="173"/>
      <c r="AQ1711" s="173"/>
      <c r="AR1711" s="173"/>
      <c r="AS1711" s="173"/>
      <c r="AT1711" s="173"/>
      <c r="AU1711" s="173"/>
      <c r="AV1711" s="173"/>
      <c r="AW1711" s="173"/>
      <c r="AX1711" s="173"/>
      <c r="AY1711" s="173"/>
      <c r="AZ1711" s="173"/>
      <c r="BA1711" s="173"/>
      <c r="BB1711" s="173"/>
      <c r="BC1711" s="173"/>
      <c r="BD1711" s="173"/>
      <c r="BE1711" s="173"/>
      <c r="BF1711" s="173"/>
      <c r="BG1711" s="173"/>
      <c r="BH1711" s="173"/>
      <c r="BI1711" s="173"/>
      <c r="BJ1711" s="173"/>
      <c r="BK1711" s="173"/>
      <c r="BL1711" s="173"/>
      <c r="BM1711" s="173"/>
      <c r="BN1711" s="173"/>
      <c r="BO1711" s="173"/>
      <c r="BP1711" s="173"/>
      <c r="BQ1711" s="173"/>
      <c r="BR1711" s="173"/>
      <c r="BS1711" s="173"/>
      <c r="BT1711" s="173"/>
      <c r="BU1711" s="173"/>
      <c r="BV1711" s="173"/>
    </row>
    <row r="1712" spans="34:74" ht="13.5">
      <c r="AH1712" s="173"/>
      <c r="AI1712" s="173"/>
      <c r="AJ1712" s="173"/>
      <c r="AK1712" s="173"/>
      <c r="AL1712" s="173"/>
      <c r="AM1712" s="173"/>
      <c r="AN1712" s="173"/>
      <c r="AO1712" s="173"/>
      <c r="AP1712" s="173"/>
      <c r="AQ1712" s="173"/>
      <c r="AR1712" s="173"/>
      <c r="AS1712" s="173"/>
      <c r="AT1712" s="173"/>
      <c r="AU1712" s="173"/>
      <c r="AV1712" s="173"/>
      <c r="AW1712" s="173"/>
      <c r="AX1712" s="173"/>
      <c r="AY1712" s="173"/>
      <c r="AZ1712" s="173"/>
      <c r="BA1712" s="173"/>
      <c r="BB1712" s="173"/>
      <c r="BC1712" s="173"/>
      <c r="BD1712" s="173"/>
      <c r="BE1712" s="173"/>
      <c r="BF1712" s="173"/>
      <c r="BG1712" s="173"/>
      <c r="BH1712" s="173"/>
      <c r="BI1712" s="173"/>
      <c r="BJ1712" s="173"/>
      <c r="BK1712" s="173"/>
      <c r="BL1712" s="173"/>
      <c r="BM1712" s="173"/>
      <c r="BN1712" s="173"/>
      <c r="BO1712" s="173"/>
      <c r="BP1712" s="173"/>
      <c r="BQ1712" s="173"/>
      <c r="BR1712" s="173"/>
      <c r="BS1712" s="173"/>
      <c r="BT1712" s="173"/>
      <c r="BU1712" s="173"/>
      <c r="BV1712" s="173"/>
    </row>
    <row r="1713" spans="34:74" ht="13.5">
      <c r="AH1713" s="173"/>
      <c r="AI1713" s="173"/>
      <c r="AJ1713" s="173"/>
      <c r="AK1713" s="173"/>
      <c r="AL1713" s="173"/>
      <c r="AM1713" s="173"/>
      <c r="AN1713" s="173"/>
      <c r="AO1713" s="173"/>
      <c r="AP1713" s="173"/>
      <c r="AQ1713" s="173"/>
      <c r="AR1713" s="173"/>
      <c r="AS1713" s="173"/>
      <c r="AT1713" s="173"/>
      <c r="AU1713" s="173"/>
      <c r="AV1713" s="173"/>
      <c r="AW1713" s="173"/>
      <c r="AX1713" s="173"/>
      <c r="AY1713" s="173"/>
      <c r="AZ1713" s="173"/>
      <c r="BA1713" s="173"/>
      <c r="BB1713" s="173"/>
      <c r="BC1713" s="173"/>
      <c r="BD1713" s="173"/>
      <c r="BE1713" s="173"/>
      <c r="BF1713" s="173"/>
      <c r="BG1713" s="173"/>
      <c r="BH1713" s="173"/>
      <c r="BI1713" s="173"/>
      <c r="BJ1713" s="173"/>
      <c r="BK1713" s="173"/>
      <c r="BL1713" s="173"/>
      <c r="BM1713" s="173"/>
      <c r="BN1713" s="173"/>
      <c r="BO1713" s="173"/>
      <c r="BP1713" s="173"/>
      <c r="BQ1713" s="173"/>
      <c r="BR1713" s="173"/>
      <c r="BS1713" s="173"/>
      <c r="BT1713" s="173"/>
      <c r="BU1713" s="173"/>
      <c r="BV1713" s="173"/>
    </row>
    <row r="1714" spans="34:74" ht="13.5">
      <c r="AH1714" s="173"/>
      <c r="AI1714" s="173"/>
      <c r="AJ1714" s="173"/>
      <c r="AK1714" s="173"/>
      <c r="AL1714" s="173"/>
      <c r="AM1714" s="173"/>
      <c r="AN1714" s="173"/>
      <c r="AO1714" s="173"/>
      <c r="AP1714" s="173"/>
      <c r="AQ1714" s="173"/>
      <c r="AR1714" s="173"/>
      <c r="AS1714" s="173"/>
      <c r="AT1714" s="173"/>
      <c r="AU1714" s="173"/>
      <c r="AV1714" s="173"/>
      <c r="AW1714" s="173"/>
      <c r="AX1714" s="173"/>
      <c r="AY1714" s="173"/>
      <c r="AZ1714" s="173"/>
      <c r="BA1714" s="173"/>
      <c r="BB1714" s="173"/>
      <c r="BC1714" s="173"/>
      <c r="BD1714" s="173"/>
      <c r="BE1714" s="173"/>
      <c r="BF1714" s="173"/>
      <c r="BG1714" s="173"/>
      <c r="BH1714" s="173"/>
      <c r="BI1714" s="173"/>
      <c r="BJ1714" s="173"/>
      <c r="BK1714" s="173"/>
      <c r="BL1714" s="173"/>
      <c r="BM1714" s="173"/>
      <c r="BN1714" s="173"/>
      <c r="BO1714" s="173"/>
      <c r="BP1714" s="173"/>
      <c r="BQ1714" s="173"/>
      <c r="BR1714" s="173"/>
      <c r="BS1714" s="173"/>
      <c r="BT1714" s="173"/>
      <c r="BU1714" s="173"/>
      <c r="BV1714" s="173"/>
    </row>
    <row r="1715" spans="34:74" ht="13.5">
      <c r="AH1715" s="173"/>
      <c r="AI1715" s="173"/>
      <c r="AJ1715" s="173"/>
      <c r="AK1715" s="173"/>
      <c r="AL1715" s="173"/>
      <c r="AM1715" s="173"/>
      <c r="AN1715" s="173"/>
      <c r="AO1715" s="173"/>
      <c r="AP1715" s="173"/>
      <c r="AQ1715" s="173"/>
      <c r="AR1715" s="173"/>
      <c r="AS1715" s="173"/>
      <c r="AT1715" s="173"/>
      <c r="AU1715" s="173"/>
      <c r="AV1715" s="173"/>
      <c r="AW1715" s="173"/>
      <c r="AX1715" s="173"/>
      <c r="AY1715" s="173"/>
      <c r="AZ1715" s="173"/>
      <c r="BA1715" s="173"/>
      <c r="BB1715" s="173"/>
      <c r="BC1715" s="173"/>
      <c r="BD1715" s="173"/>
      <c r="BE1715" s="173"/>
      <c r="BF1715" s="173"/>
      <c r="BG1715" s="173"/>
      <c r="BH1715" s="173"/>
      <c r="BI1715" s="173"/>
      <c r="BJ1715" s="173"/>
      <c r="BK1715" s="173"/>
      <c r="BL1715" s="173"/>
      <c r="BM1715" s="173"/>
      <c r="BN1715" s="173"/>
      <c r="BO1715" s="173"/>
      <c r="BP1715" s="173"/>
      <c r="BQ1715" s="173"/>
      <c r="BR1715" s="173"/>
      <c r="BS1715" s="173"/>
      <c r="BT1715" s="173"/>
      <c r="BU1715" s="173"/>
      <c r="BV1715" s="173"/>
    </row>
    <row r="1716" spans="34:74" ht="13.5">
      <c r="AH1716" s="173"/>
      <c r="AI1716" s="173"/>
      <c r="AJ1716" s="173"/>
      <c r="AK1716" s="173"/>
      <c r="AL1716" s="173"/>
      <c r="AM1716" s="173"/>
      <c r="AN1716" s="173"/>
      <c r="AO1716" s="173"/>
      <c r="AP1716" s="173"/>
      <c r="AQ1716" s="173"/>
      <c r="AR1716" s="173"/>
      <c r="AS1716" s="173"/>
      <c r="AT1716" s="173"/>
      <c r="AU1716" s="173"/>
      <c r="AV1716" s="173"/>
      <c r="AW1716" s="173"/>
      <c r="AX1716" s="173"/>
      <c r="AY1716" s="173"/>
      <c r="AZ1716" s="173"/>
      <c r="BA1716" s="173"/>
      <c r="BB1716" s="173"/>
      <c r="BC1716" s="173"/>
      <c r="BD1716" s="173"/>
      <c r="BE1716" s="173"/>
      <c r="BF1716" s="173"/>
      <c r="BG1716" s="173"/>
      <c r="BH1716" s="173"/>
      <c r="BI1716" s="173"/>
      <c r="BJ1716" s="173"/>
      <c r="BK1716" s="173"/>
      <c r="BL1716" s="173"/>
      <c r="BM1716" s="173"/>
      <c r="BN1716" s="173"/>
      <c r="BO1716" s="173"/>
      <c r="BP1716" s="173"/>
      <c r="BQ1716" s="173"/>
      <c r="BR1716" s="173"/>
      <c r="BS1716" s="173"/>
      <c r="BT1716" s="173"/>
      <c r="BU1716" s="173"/>
      <c r="BV1716" s="173"/>
    </row>
    <row r="1717" spans="34:74" ht="13.5">
      <c r="AH1717" s="173"/>
      <c r="AI1717" s="173"/>
      <c r="AJ1717" s="173"/>
      <c r="AK1717" s="173"/>
      <c r="AL1717" s="173"/>
      <c r="AM1717" s="173"/>
      <c r="AN1717" s="173"/>
      <c r="AO1717" s="173"/>
      <c r="AP1717" s="173"/>
      <c r="AQ1717" s="173"/>
      <c r="AR1717" s="173"/>
      <c r="AS1717" s="173"/>
      <c r="AT1717" s="173"/>
      <c r="AU1717" s="173"/>
      <c r="AV1717" s="173"/>
      <c r="AW1717" s="173"/>
      <c r="AX1717" s="173"/>
      <c r="AY1717" s="173"/>
      <c r="AZ1717" s="173"/>
      <c r="BA1717" s="173"/>
      <c r="BB1717" s="173"/>
      <c r="BC1717" s="173"/>
      <c r="BD1717" s="173"/>
      <c r="BE1717" s="173"/>
      <c r="BF1717" s="173"/>
      <c r="BG1717" s="173"/>
      <c r="BH1717" s="173"/>
      <c r="BI1717" s="173"/>
      <c r="BJ1717" s="173"/>
      <c r="BK1717" s="173"/>
      <c r="BL1717" s="173"/>
      <c r="BM1717" s="173"/>
      <c r="BN1717" s="173"/>
      <c r="BO1717" s="173"/>
      <c r="BP1717" s="173"/>
      <c r="BQ1717" s="173"/>
      <c r="BR1717" s="173"/>
      <c r="BS1717" s="173"/>
      <c r="BT1717" s="173"/>
      <c r="BU1717" s="173"/>
      <c r="BV1717" s="173"/>
    </row>
    <row r="1718" spans="34:74" ht="13.5">
      <c r="AH1718" s="173"/>
      <c r="AI1718" s="173"/>
      <c r="AJ1718" s="173"/>
      <c r="AK1718" s="173"/>
      <c r="AL1718" s="173"/>
      <c r="AM1718" s="173"/>
      <c r="AN1718" s="173"/>
      <c r="AO1718" s="173"/>
      <c r="AP1718" s="173"/>
      <c r="AQ1718" s="173"/>
      <c r="AR1718" s="173"/>
      <c r="AS1718" s="173"/>
      <c r="AT1718" s="173"/>
      <c r="AU1718" s="173"/>
      <c r="AV1718" s="173"/>
      <c r="AW1718" s="173"/>
      <c r="AX1718" s="173"/>
      <c r="AY1718" s="173"/>
      <c r="AZ1718" s="173"/>
      <c r="BA1718" s="173"/>
      <c r="BB1718" s="173"/>
      <c r="BC1718" s="173"/>
      <c r="BD1718" s="173"/>
      <c r="BE1718" s="173"/>
      <c r="BF1718" s="173"/>
      <c r="BG1718" s="173"/>
      <c r="BH1718" s="173"/>
      <c r="BI1718" s="173"/>
      <c r="BJ1718" s="173"/>
      <c r="BK1718" s="173"/>
      <c r="BL1718" s="173"/>
      <c r="BM1718" s="173"/>
      <c r="BN1718" s="173"/>
      <c r="BO1718" s="173"/>
      <c r="BP1718" s="173"/>
      <c r="BQ1718" s="173"/>
      <c r="BR1718" s="173"/>
      <c r="BS1718" s="173"/>
      <c r="BT1718" s="173"/>
      <c r="BU1718" s="173"/>
      <c r="BV1718" s="173"/>
    </row>
    <row r="1719" spans="34:74" ht="13.5">
      <c r="AH1719" s="173"/>
      <c r="AI1719" s="173"/>
      <c r="AJ1719" s="173"/>
      <c r="AK1719" s="173"/>
      <c r="AL1719" s="173"/>
      <c r="AM1719" s="173"/>
      <c r="AN1719" s="173"/>
      <c r="AO1719" s="173"/>
      <c r="AP1719" s="173"/>
      <c r="AQ1719" s="173"/>
      <c r="AR1719" s="173"/>
      <c r="AS1719" s="173"/>
      <c r="AT1719" s="173"/>
      <c r="AU1719" s="173"/>
      <c r="AV1719" s="173"/>
      <c r="AW1719" s="173"/>
      <c r="AX1719" s="173"/>
      <c r="AY1719" s="173"/>
      <c r="AZ1719" s="173"/>
      <c r="BA1719" s="173"/>
      <c r="BB1719" s="173"/>
      <c r="BC1719" s="173"/>
      <c r="BD1719" s="173"/>
      <c r="BE1719" s="173"/>
      <c r="BF1719" s="173"/>
      <c r="BG1719" s="173"/>
      <c r="BH1719" s="173"/>
      <c r="BI1719" s="173"/>
      <c r="BJ1719" s="173"/>
      <c r="BK1719" s="173"/>
      <c r="BL1719" s="173"/>
      <c r="BM1719" s="173"/>
      <c r="BN1719" s="173"/>
      <c r="BO1719" s="173"/>
      <c r="BP1719" s="173"/>
      <c r="BQ1719" s="173"/>
      <c r="BR1719" s="173"/>
      <c r="BS1719" s="173"/>
      <c r="BT1719" s="173"/>
      <c r="BU1719" s="173"/>
      <c r="BV1719" s="173"/>
    </row>
    <row r="1720" spans="34:74" ht="13.5">
      <c r="AH1720" s="173"/>
      <c r="AI1720" s="173"/>
      <c r="AJ1720" s="173"/>
      <c r="AK1720" s="173"/>
      <c r="AL1720" s="173"/>
      <c r="AM1720" s="173"/>
      <c r="AN1720" s="173"/>
      <c r="AO1720" s="173"/>
      <c r="AP1720" s="173"/>
      <c r="AQ1720" s="173"/>
      <c r="AR1720" s="173"/>
      <c r="AS1720" s="173"/>
      <c r="AT1720" s="173"/>
      <c r="AU1720" s="173"/>
      <c r="AV1720" s="173"/>
      <c r="AW1720" s="173"/>
      <c r="AX1720" s="173"/>
      <c r="AY1720" s="173"/>
      <c r="AZ1720" s="173"/>
      <c r="BA1720" s="173"/>
      <c r="BB1720" s="173"/>
      <c r="BC1720" s="173"/>
      <c r="BD1720" s="173"/>
      <c r="BE1720" s="173"/>
      <c r="BF1720" s="173"/>
      <c r="BG1720" s="173"/>
      <c r="BH1720" s="173"/>
      <c r="BI1720" s="173"/>
      <c r="BJ1720" s="173"/>
      <c r="BK1720" s="173"/>
      <c r="BL1720" s="173"/>
      <c r="BM1720" s="173"/>
      <c r="BN1720" s="173"/>
      <c r="BO1720" s="173"/>
      <c r="BP1720" s="173"/>
      <c r="BQ1720" s="173"/>
      <c r="BR1720" s="173"/>
      <c r="BS1720" s="173"/>
      <c r="BT1720" s="173"/>
      <c r="BU1720" s="173"/>
      <c r="BV1720" s="173"/>
    </row>
    <row r="1721" spans="34:74" ht="13.5">
      <c r="AH1721" s="173"/>
      <c r="AI1721" s="173"/>
      <c r="AJ1721" s="173"/>
      <c r="AK1721" s="173"/>
      <c r="AL1721" s="173"/>
      <c r="AM1721" s="173"/>
      <c r="AN1721" s="173"/>
      <c r="AO1721" s="173"/>
      <c r="AP1721" s="173"/>
      <c r="AQ1721" s="173"/>
      <c r="AR1721" s="173"/>
      <c r="AS1721" s="173"/>
      <c r="AT1721" s="173"/>
      <c r="AU1721" s="173"/>
      <c r="AV1721" s="173"/>
      <c r="AW1721" s="173"/>
      <c r="AX1721" s="173"/>
      <c r="AY1721" s="173"/>
      <c r="AZ1721" s="173"/>
      <c r="BA1721" s="173"/>
      <c r="BB1721" s="173"/>
      <c r="BC1721" s="173"/>
      <c r="BD1721" s="173"/>
      <c r="BE1721" s="173"/>
      <c r="BF1721" s="173"/>
      <c r="BG1721" s="173"/>
      <c r="BH1721" s="173"/>
      <c r="BI1721" s="173"/>
      <c r="BJ1721" s="173"/>
      <c r="BK1721" s="173"/>
      <c r="BL1721" s="173"/>
      <c r="BM1721" s="173"/>
      <c r="BN1721" s="173"/>
      <c r="BO1721" s="173"/>
      <c r="BP1721" s="173"/>
      <c r="BQ1721" s="173"/>
      <c r="BR1721" s="173"/>
      <c r="BS1721" s="173"/>
      <c r="BT1721" s="173"/>
      <c r="BU1721" s="173"/>
      <c r="BV1721" s="173"/>
    </row>
    <row r="1722" spans="34:74" ht="13.5">
      <c r="AH1722" s="173"/>
      <c r="AI1722" s="173"/>
      <c r="AJ1722" s="173"/>
      <c r="AK1722" s="173"/>
      <c r="AL1722" s="173"/>
      <c r="AM1722" s="173"/>
      <c r="AN1722" s="173"/>
      <c r="AO1722" s="173"/>
      <c r="AP1722" s="173"/>
      <c r="AQ1722" s="173"/>
      <c r="AR1722" s="173"/>
      <c r="AS1722" s="173"/>
      <c r="AT1722" s="173"/>
      <c r="AU1722" s="173"/>
      <c r="AV1722" s="173"/>
      <c r="AW1722" s="173"/>
      <c r="AX1722" s="173"/>
      <c r="AY1722" s="173"/>
      <c r="AZ1722" s="173"/>
      <c r="BA1722" s="173"/>
      <c r="BB1722" s="173"/>
      <c r="BC1722" s="173"/>
      <c r="BD1722" s="173"/>
      <c r="BE1722" s="173"/>
      <c r="BF1722" s="173"/>
      <c r="BG1722" s="173"/>
      <c r="BH1722" s="173"/>
      <c r="BI1722" s="173"/>
      <c r="BJ1722" s="173"/>
      <c r="BK1722" s="173"/>
      <c r="BL1722" s="173"/>
      <c r="BM1722" s="173"/>
      <c r="BN1722" s="173"/>
      <c r="BO1722" s="173"/>
      <c r="BP1722" s="173"/>
      <c r="BQ1722" s="173"/>
      <c r="BR1722" s="173"/>
      <c r="BS1722" s="173"/>
      <c r="BT1722" s="173"/>
      <c r="BU1722" s="173"/>
      <c r="BV1722" s="173"/>
    </row>
    <row r="1723" spans="34:74" ht="13.5">
      <c r="AH1723" s="173"/>
      <c r="AI1723" s="173"/>
      <c r="AJ1723" s="173"/>
      <c r="AK1723" s="173"/>
      <c r="AL1723" s="173"/>
      <c r="AM1723" s="173"/>
      <c r="AN1723" s="173"/>
      <c r="AO1723" s="173"/>
      <c r="AP1723" s="173"/>
      <c r="AQ1723" s="173"/>
      <c r="AR1723" s="173"/>
      <c r="AS1723" s="173"/>
      <c r="AT1723" s="173"/>
      <c r="AU1723" s="173"/>
      <c r="AV1723" s="173"/>
      <c r="AW1723" s="173"/>
      <c r="AX1723" s="173"/>
      <c r="AY1723" s="173"/>
      <c r="AZ1723" s="173"/>
      <c r="BA1723" s="173"/>
      <c r="BB1723" s="173"/>
      <c r="BC1723" s="173"/>
      <c r="BD1723" s="173"/>
      <c r="BE1723" s="173"/>
      <c r="BF1723" s="173"/>
      <c r="BG1723" s="173"/>
      <c r="BH1723" s="173"/>
      <c r="BI1723" s="173"/>
      <c r="BJ1723" s="173"/>
      <c r="BK1723" s="173"/>
      <c r="BL1723" s="173"/>
      <c r="BM1723" s="173"/>
      <c r="BN1723" s="173"/>
      <c r="BO1723" s="173"/>
      <c r="BP1723" s="173"/>
      <c r="BQ1723" s="173"/>
      <c r="BR1723" s="173"/>
      <c r="BS1723" s="173"/>
      <c r="BT1723" s="173"/>
      <c r="BU1723" s="173"/>
      <c r="BV1723" s="173"/>
    </row>
    <row r="1724" spans="34:74" ht="13.5">
      <c r="AH1724" s="173"/>
      <c r="AI1724" s="173"/>
      <c r="AJ1724" s="173"/>
      <c r="AK1724" s="173"/>
      <c r="AL1724" s="173"/>
      <c r="AM1724" s="173"/>
      <c r="AN1724" s="173"/>
      <c r="AO1724" s="173"/>
      <c r="AP1724" s="173"/>
      <c r="AQ1724" s="173"/>
      <c r="AR1724" s="173"/>
      <c r="AS1724" s="173"/>
      <c r="AT1724" s="173"/>
      <c r="AU1724" s="173"/>
      <c r="AV1724" s="173"/>
      <c r="AW1724" s="173"/>
      <c r="AX1724" s="173"/>
      <c r="AY1724" s="173"/>
      <c r="AZ1724" s="173"/>
      <c r="BA1724" s="173"/>
      <c r="BB1724" s="173"/>
      <c r="BC1724" s="173"/>
      <c r="BD1724" s="173"/>
      <c r="BE1724" s="173"/>
      <c r="BF1724" s="173"/>
      <c r="BG1724" s="173"/>
      <c r="BH1724" s="173"/>
      <c r="BI1724" s="173"/>
      <c r="BJ1724" s="173"/>
      <c r="BK1724" s="173"/>
      <c r="BL1724" s="173"/>
      <c r="BM1724" s="173"/>
      <c r="BN1724" s="173"/>
      <c r="BO1724" s="173"/>
      <c r="BP1724" s="173"/>
      <c r="BQ1724" s="173"/>
      <c r="BR1724" s="173"/>
      <c r="BS1724" s="173"/>
      <c r="BT1724" s="173"/>
      <c r="BU1724" s="173"/>
      <c r="BV1724" s="173"/>
    </row>
    <row r="1725" spans="34:74" ht="13.5">
      <c r="AH1725" s="173"/>
      <c r="AI1725" s="173"/>
      <c r="AJ1725" s="173"/>
      <c r="AK1725" s="173"/>
      <c r="AL1725" s="173"/>
      <c r="AM1725" s="173"/>
      <c r="AN1725" s="173"/>
      <c r="AO1725" s="173"/>
      <c r="AP1725" s="173"/>
      <c r="AQ1725" s="173"/>
      <c r="AR1725" s="173"/>
      <c r="AS1725" s="173"/>
      <c r="AT1725" s="173"/>
      <c r="AU1725" s="173"/>
      <c r="AV1725" s="173"/>
      <c r="AW1725" s="173"/>
      <c r="AX1725" s="173"/>
      <c r="AY1725" s="173"/>
      <c r="AZ1725" s="173"/>
      <c r="BA1725" s="173"/>
      <c r="BB1725" s="173"/>
      <c r="BC1725" s="173"/>
      <c r="BD1725" s="173"/>
      <c r="BE1725" s="173"/>
      <c r="BF1725" s="173"/>
      <c r="BG1725" s="173"/>
      <c r="BH1725" s="173"/>
      <c r="BI1725" s="173"/>
      <c r="BJ1725" s="173"/>
      <c r="BK1725" s="173"/>
      <c r="BL1725" s="173"/>
      <c r="BM1725" s="173"/>
      <c r="BN1725" s="173"/>
      <c r="BO1725" s="173"/>
      <c r="BP1725" s="173"/>
      <c r="BQ1725" s="173"/>
      <c r="BR1725" s="173"/>
      <c r="BS1725" s="173"/>
      <c r="BT1725" s="173"/>
      <c r="BU1725" s="173"/>
      <c r="BV1725" s="173"/>
    </row>
    <row r="1726" spans="34:74" ht="13.5">
      <c r="AH1726" s="173"/>
      <c r="AI1726" s="173"/>
      <c r="AJ1726" s="173"/>
      <c r="AK1726" s="173"/>
      <c r="AL1726" s="173"/>
      <c r="AM1726" s="173"/>
      <c r="AN1726" s="173"/>
      <c r="AO1726" s="173"/>
      <c r="AP1726" s="173"/>
      <c r="AQ1726" s="173"/>
      <c r="AR1726" s="173"/>
      <c r="AS1726" s="173"/>
      <c r="AT1726" s="173"/>
      <c r="AU1726" s="173"/>
      <c r="AV1726" s="173"/>
      <c r="AW1726" s="173"/>
      <c r="AX1726" s="173"/>
      <c r="AY1726" s="173"/>
      <c r="AZ1726" s="173"/>
      <c r="BA1726" s="173"/>
      <c r="BB1726" s="173"/>
      <c r="BC1726" s="173"/>
      <c r="BD1726" s="173"/>
      <c r="BE1726" s="173"/>
      <c r="BF1726" s="173"/>
      <c r="BG1726" s="173"/>
      <c r="BH1726" s="173"/>
      <c r="BI1726" s="173"/>
      <c r="BJ1726" s="173"/>
      <c r="BK1726" s="173"/>
      <c r="BL1726" s="173"/>
      <c r="BM1726" s="173"/>
      <c r="BN1726" s="173"/>
      <c r="BO1726" s="173"/>
      <c r="BP1726" s="173"/>
      <c r="BQ1726" s="173"/>
      <c r="BR1726" s="173"/>
      <c r="BS1726" s="173"/>
      <c r="BT1726" s="173"/>
      <c r="BU1726" s="173"/>
      <c r="BV1726" s="173"/>
    </row>
    <row r="1727" spans="34:74" ht="13.5">
      <c r="AH1727" s="173"/>
      <c r="AI1727" s="173"/>
      <c r="AJ1727" s="173"/>
      <c r="AK1727" s="173"/>
      <c r="AL1727" s="173"/>
      <c r="AM1727" s="173"/>
      <c r="AN1727" s="173"/>
      <c r="AO1727" s="173"/>
      <c r="AP1727" s="173"/>
      <c r="AQ1727" s="173"/>
      <c r="AR1727" s="173"/>
      <c r="AS1727" s="173"/>
      <c r="AT1727" s="173"/>
      <c r="AU1727" s="173"/>
      <c r="AV1727" s="173"/>
      <c r="AW1727" s="173"/>
      <c r="AX1727" s="173"/>
      <c r="AY1727" s="173"/>
      <c r="AZ1727" s="173"/>
      <c r="BA1727" s="173"/>
      <c r="BB1727" s="173"/>
      <c r="BC1727" s="173"/>
      <c r="BD1727" s="173"/>
      <c r="BE1727" s="173"/>
      <c r="BF1727" s="173"/>
      <c r="BG1727" s="173"/>
      <c r="BH1727" s="173"/>
      <c r="BI1727" s="173"/>
      <c r="BJ1727" s="173"/>
      <c r="BK1727" s="173"/>
      <c r="BL1727" s="173"/>
      <c r="BM1727" s="173"/>
      <c r="BN1727" s="173"/>
      <c r="BO1727" s="173"/>
      <c r="BP1727" s="173"/>
      <c r="BQ1727" s="173"/>
      <c r="BR1727" s="173"/>
      <c r="BS1727" s="173"/>
      <c r="BT1727" s="173"/>
      <c r="BU1727" s="173"/>
      <c r="BV1727" s="173"/>
    </row>
    <row r="1728" spans="34:74" ht="13.5">
      <c r="AH1728" s="173"/>
      <c r="AI1728" s="173"/>
      <c r="AJ1728" s="173"/>
      <c r="AK1728" s="173"/>
      <c r="AL1728" s="173"/>
      <c r="AM1728" s="173"/>
      <c r="AN1728" s="173"/>
      <c r="AO1728" s="173"/>
      <c r="AP1728" s="173"/>
      <c r="AQ1728" s="173"/>
      <c r="AR1728" s="173"/>
      <c r="AS1728" s="173"/>
      <c r="AT1728" s="173"/>
      <c r="AU1728" s="173"/>
      <c r="AV1728" s="173"/>
      <c r="AW1728" s="173"/>
      <c r="AX1728" s="173"/>
      <c r="AY1728" s="173"/>
      <c r="AZ1728" s="173"/>
      <c r="BA1728" s="173"/>
      <c r="BB1728" s="173"/>
      <c r="BC1728" s="173"/>
      <c r="BD1728" s="173"/>
      <c r="BE1728" s="173"/>
      <c r="BF1728" s="173"/>
      <c r="BG1728" s="173"/>
      <c r="BH1728" s="173"/>
      <c r="BI1728" s="173"/>
      <c r="BJ1728" s="173"/>
      <c r="BK1728" s="173"/>
      <c r="BL1728" s="173"/>
      <c r="BM1728" s="173"/>
      <c r="BN1728" s="173"/>
      <c r="BO1728" s="173"/>
      <c r="BP1728" s="173"/>
      <c r="BQ1728" s="173"/>
      <c r="BR1728" s="173"/>
      <c r="BS1728" s="173"/>
      <c r="BT1728" s="173"/>
      <c r="BU1728" s="173"/>
      <c r="BV1728" s="173"/>
    </row>
    <row r="1729" spans="34:74" ht="13.5">
      <c r="AH1729" s="173"/>
      <c r="AI1729" s="173"/>
      <c r="AJ1729" s="173"/>
      <c r="AK1729" s="173"/>
      <c r="AL1729" s="173"/>
      <c r="AM1729" s="173"/>
      <c r="AN1729" s="173"/>
      <c r="AO1729" s="173"/>
      <c r="AP1729" s="173"/>
      <c r="AQ1729" s="173"/>
      <c r="AR1729" s="173"/>
      <c r="AS1729" s="173"/>
      <c r="AT1729" s="173"/>
      <c r="AU1729" s="173"/>
      <c r="AV1729" s="173"/>
      <c r="AW1729" s="173"/>
      <c r="AX1729" s="173"/>
      <c r="AY1729" s="173"/>
      <c r="AZ1729" s="173"/>
      <c r="BA1729" s="173"/>
      <c r="BB1729" s="173"/>
      <c r="BC1729" s="173"/>
      <c r="BD1729" s="173"/>
      <c r="BE1729" s="173"/>
      <c r="BF1729" s="173"/>
      <c r="BG1729" s="173"/>
      <c r="BH1729" s="173"/>
      <c r="BI1729" s="173"/>
      <c r="BJ1729" s="173"/>
      <c r="BK1729" s="173"/>
      <c r="BL1729" s="173"/>
      <c r="BM1729" s="173"/>
      <c r="BN1729" s="173"/>
      <c r="BO1729" s="173"/>
      <c r="BP1729" s="173"/>
      <c r="BQ1729" s="173"/>
      <c r="BR1729" s="173"/>
      <c r="BS1729" s="173"/>
      <c r="BT1729" s="173"/>
      <c r="BU1729" s="173"/>
      <c r="BV1729" s="173"/>
    </row>
    <row r="1730" spans="34:74" ht="13.5">
      <c r="AH1730" s="173"/>
      <c r="AI1730" s="173"/>
      <c r="AJ1730" s="173"/>
      <c r="AK1730" s="173"/>
      <c r="AL1730" s="173"/>
      <c r="AM1730" s="173"/>
      <c r="AN1730" s="173"/>
      <c r="AO1730" s="173"/>
      <c r="AP1730" s="173"/>
      <c r="AQ1730" s="173"/>
      <c r="AR1730" s="173"/>
      <c r="AS1730" s="173"/>
      <c r="AT1730" s="173"/>
      <c r="AU1730" s="173"/>
      <c r="AV1730" s="173"/>
      <c r="AW1730" s="173"/>
      <c r="AX1730" s="173"/>
      <c r="AY1730" s="173"/>
      <c r="AZ1730" s="173"/>
      <c r="BA1730" s="173"/>
      <c r="BB1730" s="173"/>
      <c r="BC1730" s="173"/>
      <c r="BD1730" s="173"/>
      <c r="BE1730" s="173"/>
      <c r="BF1730" s="173"/>
      <c r="BG1730" s="173"/>
      <c r="BH1730" s="173"/>
      <c r="BI1730" s="173"/>
      <c r="BJ1730" s="173"/>
      <c r="BK1730" s="173"/>
      <c r="BL1730" s="173"/>
      <c r="BM1730" s="173"/>
      <c r="BN1730" s="173"/>
      <c r="BO1730" s="173"/>
      <c r="BP1730" s="173"/>
      <c r="BQ1730" s="173"/>
      <c r="BR1730" s="173"/>
      <c r="BS1730" s="173"/>
      <c r="BT1730" s="173"/>
      <c r="BU1730" s="173"/>
      <c r="BV1730" s="173"/>
    </row>
    <row r="1731" spans="34:74" ht="13.5">
      <c r="AH1731" s="173"/>
      <c r="AI1731" s="173"/>
      <c r="AJ1731" s="173"/>
      <c r="AK1731" s="173"/>
      <c r="AL1731" s="173"/>
      <c r="AM1731" s="173"/>
      <c r="AN1731" s="173"/>
      <c r="AO1731" s="173"/>
      <c r="AP1731" s="173"/>
      <c r="AQ1731" s="173"/>
      <c r="AR1731" s="173"/>
      <c r="AS1731" s="173"/>
      <c r="AT1731" s="173"/>
      <c r="AU1731" s="173"/>
      <c r="AV1731" s="173"/>
      <c r="AW1731" s="173"/>
      <c r="AX1731" s="173"/>
      <c r="AY1731" s="173"/>
      <c r="AZ1731" s="173"/>
      <c r="BA1731" s="173"/>
      <c r="BB1731" s="173"/>
      <c r="BC1731" s="173"/>
      <c r="BD1731" s="173"/>
      <c r="BE1731" s="173"/>
      <c r="BF1731" s="173"/>
      <c r="BG1731" s="173"/>
      <c r="BH1731" s="173"/>
      <c r="BI1731" s="173"/>
      <c r="BJ1731" s="173"/>
      <c r="BK1731" s="173"/>
      <c r="BL1731" s="173"/>
      <c r="BM1731" s="173"/>
      <c r="BN1731" s="173"/>
      <c r="BO1731" s="173"/>
      <c r="BP1731" s="173"/>
      <c r="BQ1731" s="173"/>
      <c r="BR1731" s="173"/>
      <c r="BS1731" s="173"/>
      <c r="BT1731" s="173"/>
      <c r="BU1731" s="173"/>
      <c r="BV1731" s="173"/>
    </row>
    <row r="1732" spans="34:74" ht="13.5">
      <c r="AH1732" s="173"/>
      <c r="AI1732" s="173"/>
      <c r="AJ1732" s="173"/>
      <c r="AK1732" s="173"/>
      <c r="AL1732" s="173"/>
      <c r="AM1732" s="173"/>
      <c r="AN1732" s="173"/>
      <c r="AO1732" s="173"/>
      <c r="AP1732" s="173"/>
      <c r="AQ1732" s="173"/>
      <c r="AR1732" s="173"/>
      <c r="AS1732" s="173"/>
      <c r="AT1732" s="173"/>
      <c r="AU1732" s="173"/>
      <c r="AV1732" s="173"/>
      <c r="AW1732" s="173"/>
      <c r="AX1732" s="173"/>
      <c r="AY1732" s="173"/>
      <c r="AZ1732" s="173"/>
      <c r="BA1732" s="173"/>
      <c r="BB1732" s="173"/>
      <c r="BC1732" s="173"/>
      <c r="BD1732" s="173"/>
      <c r="BE1732" s="173"/>
      <c r="BF1732" s="173"/>
      <c r="BG1732" s="173"/>
      <c r="BH1732" s="173"/>
      <c r="BI1732" s="173"/>
      <c r="BJ1732" s="173"/>
      <c r="BK1732" s="173"/>
      <c r="BL1732" s="173"/>
      <c r="BM1732" s="173"/>
      <c r="BN1732" s="173"/>
      <c r="BO1732" s="173"/>
      <c r="BP1732" s="173"/>
      <c r="BQ1732" s="173"/>
      <c r="BR1732" s="173"/>
      <c r="BS1732" s="173"/>
      <c r="BT1732" s="173"/>
      <c r="BU1732" s="173"/>
      <c r="BV1732" s="173"/>
    </row>
    <row r="1733" spans="34:74" ht="13.5">
      <c r="AH1733" s="173"/>
      <c r="AI1733" s="173"/>
      <c r="AJ1733" s="173"/>
      <c r="AK1733" s="173"/>
      <c r="AL1733" s="173"/>
      <c r="AM1733" s="173"/>
      <c r="AN1733" s="173"/>
      <c r="AO1733" s="173"/>
      <c r="AP1733" s="173"/>
      <c r="AQ1733" s="173"/>
      <c r="AR1733" s="173"/>
      <c r="AS1733" s="173"/>
      <c r="AT1733" s="173"/>
      <c r="AU1733" s="173"/>
      <c r="AV1733" s="173"/>
      <c r="AW1733" s="173"/>
      <c r="AX1733" s="173"/>
      <c r="AY1733" s="173"/>
      <c r="AZ1733" s="173"/>
      <c r="BA1733" s="173"/>
      <c r="BB1733" s="173"/>
      <c r="BC1733" s="173"/>
      <c r="BD1733" s="173"/>
      <c r="BE1733" s="173"/>
      <c r="BF1733" s="173"/>
      <c r="BG1733" s="173"/>
      <c r="BH1733" s="173"/>
      <c r="BI1733" s="173"/>
      <c r="BJ1733" s="173"/>
      <c r="BK1733" s="173"/>
      <c r="BL1733" s="173"/>
      <c r="BM1733" s="173"/>
      <c r="BN1733" s="173"/>
      <c r="BO1733" s="173"/>
      <c r="BP1733" s="173"/>
      <c r="BQ1733" s="173"/>
      <c r="BR1733" s="173"/>
      <c r="BS1733" s="173"/>
      <c r="BT1733" s="173"/>
      <c r="BU1733" s="173"/>
      <c r="BV1733" s="173"/>
    </row>
    <row r="1734" spans="34:74" ht="13.5">
      <c r="AH1734" s="173"/>
      <c r="AI1734" s="173"/>
      <c r="AJ1734" s="173"/>
      <c r="AK1734" s="173"/>
      <c r="AL1734" s="173"/>
      <c r="AM1734" s="173"/>
      <c r="AN1734" s="173"/>
      <c r="AO1734" s="173"/>
      <c r="AP1734" s="173"/>
      <c r="AQ1734" s="173"/>
      <c r="AR1734" s="173"/>
      <c r="AS1734" s="173"/>
      <c r="AT1734" s="173"/>
      <c r="AU1734" s="173"/>
      <c r="AV1734" s="173"/>
      <c r="AW1734" s="173"/>
      <c r="AX1734" s="173"/>
      <c r="AY1734" s="173"/>
      <c r="AZ1734" s="173"/>
      <c r="BA1734" s="173"/>
      <c r="BB1734" s="173"/>
      <c r="BC1734" s="173"/>
      <c r="BD1734" s="173"/>
      <c r="BE1734" s="173"/>
      <c r="BF1734" s="173"/>
      <c r="BG1734" s="173"/>
      <c r="BH1734" s="173"/>
      <c r="BI1734" s="173"/>
      <c r="BJ1734" s="173"/>
      <c r="BK1734" s="173"/>
      <c r="BL1734" s="173"/>
      <c r="BM1734" s="173"/>
      <c r="BN1734" s="173"/>
      <c r="BO1734" s="173"/>
      <c r="BP1734" s="173"/>
      <c r="BQ1734" s="173"/>
      <c r="BR1734" s="173"/>
      <c r="BS1734" s="173"/>
      <c r="BT1734" s="173"/>
      <c r="BU1734" s="173"/>
      <c r="BV1734" s="173"/>
    </row>
    <row r="1735" spans="34:74" ht="13.5">
      <c r="AH1735" s="173"/>
      <c r="AI1735" s="173"/>
      <c r="AJ1735" s="173"/>
      <c r="AK1735" s="173"/>
      <c r="AL1735" s="173"/>
      <c r="AM1735" s="173"/>
      <c r="AN1735" s="173"/>
      <c r="AO1735" s="173"/>
      <c r="AP1735" s="173"/>
      <c r="AQ1735" s="173"/>
      <c r="AR1735" s="173"/>
      <c r="AS1735" s="173"/>
      <c r="AT1735" s="173"/>
      <c r="AU1735" s="173"/>
      <c r="AV1735" s="173"/>
      <c r="AW1735" s="173"/>
      <c r="AX1735" s="173"/>
      <c r="AY1735" s="173"/>
      <c r="AZ1735" s="173"/>
      <c r="BA1735" s="173"/>
      <c r="BB1735" s="173"/>
      <c r="BC1735" s="173"/>
      <c r="BD1735" s="173"/>
      <c r="BE1735" s="173"/>
      <c r="BF1735" s="173"/>
      <c r="BG1735" s="173"/>
      <c r="BH1735" s="173"/>
      <c r="BI1735" s="173"/>
      <c r="BJ1735" s="173"/>
      <c r="BK1735" s="173"/>
      <c r="BL1735" s="173"/>
      <c r="BM1735" s="173"/>
      <c r="BN1735" s="173"/>
      <c r="BO1735" s="173"/>
      <c r="BP1735" s="173"/>
      <c r="BQ1735" s="173"/>
      <c r="BR1735" s="173"/>
      <c r="BS1735" s="173"/>
      <c r="BT1735" s="173"/>
      <c r="BU1735" s="173"/>
      <c r="BV1735" s="173"/>
    </row>
    <row r="1736" spans="34:74" ht="13.5">
      <c r="AH1736" s="173"/>
      <c r="AI1736" s="173"/>
      <c r="AJ1736" s="173"/>
      <c r="AK1736" s="173"/>
      <c r="AL1736" s="173"/>
      <c r="AM1736" s="173"/>
      <c r="AN1736" s="173"/>
      <c r="AO1736" s="173"/>
      <c r="AP1736" s="173"/>
      <c r="AQ1736" s="173"/>
      <c r="AR1736" s="173"/>
      <c r="AS1736" s="173"/>
      <c r="AT1736" s="173"/>
      <c r="AU1736" s="173"/>
      <c r="AV1736" s="173"/>
      <c r="AW1736" s="173"/>
      <c r="AX1736" s="173"/>
      <c r="AY1736" s="173"/>
      <c r="AZ1736" s="173"/>
      <c r="BA1736" s="173"/>
      <c r="BB1736" s="173"/>
      <c r="BC1736" s="173"/>
      <c r="BD1736" s="173"/>
      <c r="BE1736" s="173"/>
      <c r="BF1736" s="173"/>
      <c r="BG1736" s="173"/>
      <c r="BH1736" s="173"/>
      <c r="BI1736" s="173"/>
      <c r="BJ1736" s="173"/>
      <c r="BK1736" s="173"/>
      <c r="BL1736" s="173"/>
      <c r="BM1736" s="173"/>
      <c r="BN1736" s="173"/>
      <c r="BO1736" s="173"/>
      <c r="BP1736" s="173"/>
      <c r="BQ1736" s="173"/>
      <c r="BR1736" s="173"/>
      <c r="BS1736" s="173"/>
      <c r="BT1736" s="173"/>
      <c r="BU1736" s="173"/>
      <c r="BV1736" s="173"/>
    </row>
    <row r="1737" spans="34:74" ht="13.5">
      <c r="AH1737" s="173"/>
      <c r="AI1737" s="173"/>
      <c r="AJ1737" s="173"/>
      <c r="AK1737" s="173"/>
      <c r="AL1737" s="173"/>
      <c r="AM1737" s="173"/>
      <c r="AN1737" s="173"/>
      <c r="AO1737" s="173"/>
      <c r="AP1737" s="173"/>
      <c r="AQ1737" s="173"/>
      <c r="AR1737" s="173"/>
      <c r="AS1737" s="173"/>
      <c r="AT1737" s="173"/>
      <c r="AU1737" s="173"/>
      <c r="AV1737" s="173"/>
      <c r="AW1737" s="173"/>
      <c r="AX1737" s="173"/>
      <c r="AY1737" s="173"/>
      <c r="AZ1737" s="173"/>
      <c r="BA1737" s="173"/>
      <c r="BB1737" s="173"/>
      <c r="BC1737" s="173"/>
      <c r="BD1737" s="173"/>
      <c r="BE1737" s="173"/>
      <c r="BF1737" s="173"/>
      <c r="BG1737" s="173"/>
      <c r="BH1737" s="173"/>
      <c r="BI1737" s="173"/>
      <c r="BJ1737" s="173"/>
      <c r="BK1737" s="173"/>
      <c r="BL1737" s="173"/>
      <c r="BM1737" s="173"/>
      <c r="BN1737" s="173"/>
      <c r="BO1737" s="173"/>
      <c r="BP1737" s="173"/>
      <c r="BQ1737" s="173"/>
      <c r="BR1737" s="173"/>
      <c r="BS1737" s="173"/>
      <c r="BT1737" s="173"/>
      <c r="BU1737" s="173"/>
      <c r="BV1737" s="173"/>
    </row>
    <row r="1738" spans="34:74" ht="13.5">
      <c r="AH1738" s="173"/>
      <c r="AI1738" s="173"/>
      <c r="AJ1738" s="173"/>
      <c r="AK1738" s="173"/>
      <c r="AL1738" s="173"/>
      <c r="AM1738" s="173"/>
      <c r="AN1738" s="173"/>
      <c r="AO1738" s="173"/>
      <c r="AP1738" s="173"/>
      <c r="AQ1738" s="173"/>
      <c r="AR1738" s="173"/>
      <c r="AS1738" s="173"/>
      <c r="AT1738" s="173"/>
      <c r="AU1738" s="173"/>
      <c r="AV1738" s="173"/>
      <c r="AW1738" s="173"/>
      <c r="AX1738" s="173"/>
      <c r="AY1738" s="173"/>
      <c r="AZ1738" s="173"/>
      <c r="BA1738" s="173"/>
      <c r="BB1738" s="173"/>
      <c r="BC1738" s="173"/>
      <c r="BD1738" s="173"/>
      <c r="BE1738" s="173"/>
      <c r="BF1738" s="173"/>
      <c r="BG1738" s="173"/>
      <c r="BH1738" s="173"/>
      <c r="BI1738" s="173"/>
      <c r="BJ1738" s="173"/>
      <c r="BK1738" s="173"/>
      <c r="BL1738" s="173"/>
      <c r="BM1738" s="173"/>
      <c r="BN1738" s="173"/>
      <c r="BO1738" s="173"/>
      <c r="BP1738" s="173"/>
      <c r="BQ1738" s="173"/>
      <c r="BR1738" s="173"/>
      <c r="BS1738" s="173"/>
      <c r="BT1738" s="173"/>
      <c r="BU1738" s="173"/>
      <c r="BV1738" s="173"/>
    </row>
    <row r="1739" spans="34:74" ht="13.5">
      <c r="AH1739" s="173"/>
      <c r="AI1739" s="173"/>
      <c r="AJ1739" s="173"/>
      <c r="AK1739" s="173"/>
      <c r="AL1739" s="173"/>
      <c r="AM1739" s="173"/>
      <c r="AN1739" s="173"/>
      <c r="AO1739" s="173"/>
      <c r="AP1739" s="173"/>
      <c r="AQ1739" s="173"/>
      <c r="AR1739" s="173"/>
      <c r="AS1739" s="173"/>
      <c r="AT1739" s="173"/>
      <c r="AU1739" s="173"/>
      <c r="AV1739" s="173"/>
      <c r="AW1739" s="173"/>
      <c r="AX1739" s="173"/>
      <c r="AY1739" s="173"/>
      <c r="AZ1739" s="173"/>
      <c r="BA1739" s="173"/>
      <c r="BB1739" s="173"/>
      <c r="BC1739" s="173"/>
      <c r="BD1739" s="173"/>
      <c r="BE1739" s="173"/>
      <c r="BF1739" s="173"/>
      <c r="BG1739" s="173"/>
      <c r="BH1739" s="173"/>
      <c r="BI1739" s="173"/>
      <c r="BJ1739" s="173"/>
      <c r="BK1739" s="173"/>
      <c r="BL1739" s="173"/>
      <c r="BM1739" s="173"/>
      <c r="BN1739" s="173"/>
      <c r="BO1739" s="173"/>
      <c r="BP1739" s="173"/>
      <c r="BQ1739" s="173"/>
      <c r="BR1739" s="173"/>
      <c r="BS1739" s="173"/>
      <c r="BT1739" s="173"/>
      <c r="BU1739" s="173"/>
      <c r="BV1739" s="173"/>
    </row>
    <row r="1740" spans="34:74" ht="13.5">
      <c r="AH1740" s="173"/>
      <c r="AI1740" s="173"/>
      <c r="AJ1740" s="173"/>
      <c r="AK1740" s="173"/>
      <c r="AL1740" s="173"/>
      <c r="AM1740" s="173"/>
      <c r="AN1740" s="173"/>
      <c r="AO1740" s="173"/>
      <c r="AP1740" s="173"/>
      <c r="AQ1740" s="173"/>
      <c r="AR1740" s="173"/>
      <c r="AS1740" s="173"/>
      <c r="AT1740" s="173"/>
      <c r="AU1740" s="173"/>
      <c r="AV1740" s="173"/>
      <c r="AW1740" s="173"/>
      <c r="AX1740" s="173"/>
      <c r="AY1740" s="173"/>
      <c r="AZ1740" s="173"/>
      <c r="BA1740" s="173"/>
      <c r="BB1740" s="173"/>
      <c r="BC1740" s="173"/>
      <c r="BD1740" s="173"/>
      <c r="BE1740" s="173"/>
      <c r="BF1740" s="173"/>
      <c r="BG1740" s="173"/>
      <c r="BH1740" s="173"/>
      <c r="BI1740" s="173"/>
      <c r="BJ1740" s="173"/>
      <c r="BK1740" s="173"/>
      <c r="BL1740" s="173"/>
      <c r="BM1740" s="173"/>
      <c r="BN1740" s="173"/>
      <c r="BO1740" s="173"/>
      <c r="BP1740" s="173"/>
      <c r="BQ1740" s="173"/>
      <c r="BR1740" s="173"/>
      <c r="BS1740" s="173"/>
      <c r="BT1740" s="173"/>
      <c r="BU1740" s="173"/>
      <c r="BV1740" s="173"/>
    </row>
    <row r="1741" spans="34:74" ht="13.5">
      <c r="AH1741" s="173"/>
      <c r="AI1741" s="173"/>
      <c r="AJ1741" s="173"/>
      <c r="AK1741" s="173"/>
      <c r="AL1741" s="173"/>
      <c r="AM1741" s="173"/>
      <c r="AN1741" s="173"/>
      <c r="AO1741" s="173"/>
      <c r="AP1741" s="173"/>
      <c r="AQ1741" s="173"/>
      <c r="AR1741" s="173"/>
      <c r="AS1741" s="173"/>
      <c r="AT1741" s="173"/>
      <c r="AU1741" s="173"/>
      <c r="AV1741" s="173"/>
      <c r="AW1741" s="173"/>
      <c r="AX1741" s="173"/>
      <c r="AY1741" s="173"/>
      <c r="AZ1741" s="173"/>
      <c r="BA1741" s="173"/>
      <c r="BB1741" s="173"/>
      <c r="BC1741" s="173"/>
      <c r="BD1741" s="173"/>
      <c r="BE1741" s="173"/>
      <c r="BF1741" s="173"/>
      <c r="BG1741" s="173"/>
      <c r="BH1741" s="173"/>
      <c r="BI1741" s="173"/>
      <c r="BJ1741" s="173"/>
      <c r="BK1741" s="173"/>
      <c r="BL1741" s="173"/>
      <c r="BM1741" s="173"/>
      <c r="BN1741" s="173"/>
      <c r="BO1741" s="173"/>
      <c r="BP1741" s="173"/>
      <c r="BQ1741" s="173"/>
      <c r="BR1741" s="173"/>
      <c r="BS1741" s="173"/>
      <c r="BT1741" s="173"/>
      <c r="BU1741" s="173"/>
      <c r="BV1741" s="173"/>
    </row>
    <row r="1742" spans="34:74" ht="13.5">
      <c r="AH1742" s="173"/>
      <c r="AI1742" s="173"/>
      <c r="AJ1742" s="173"/>
      <c r="AK1742" s="173"/>
      <c r="AL1742" s="173"/>
      <c r="AM1742" s="173"/>
      <c r="AN1742" s="173"/>
      <c r="AO1742" s="173"/>
      <c r="AP1742" s="173"/>
      <c r="AQ1742" s="173"/>
      <c r="AR1742" s="173"/>
      <c r="AS1742" s="173"/>
      <c r="AT1742" s="173"/>
      <c r="AU1742" s="173"/>
      <c r="AV1742" s="173"/>
      <c r="AW1742" s="173"/>
      <c r="AX1742" s="173"/>
      <c r="AY1742" s="173"/>
      <c r="AZ1742" s="173"/>
      <c r="BA1742" s="173"/>
      <c r="BB1742" s="173"/>
      <c r="BC1742" s="173"/>
      <c r="BD1742" s="173"/>
      <c r="BE1742" s="173"/>
      <c r="BF1742" s="173"/>
      <c r="BG1742" s="173"/>
      <c r="BH1742" s="173"/>
      <c r="BI1742" s="173"/>
      <c r="BJ1742" s="173"/>
      <c r="BK1742" s="173"/>
      <c r="BL1742" s="173"/>
      <c r="BM1742" s="173"/>
      <c r="BN1742" s="173"/>
      <c r="BO1742" s="173"/>
      <c r="BP1742" s="173"/>
      <c r="BQ1742" s="173"/>
      <c r="BR1742" s="173"/>
      <c r="BS1742" s="173"/>
      <c r="BT1742" s="173"/>
      <c r="BU1742" s="173"/>
      <c r="BV1742" s="173"/>
    </row>
    <row r="1743" spans="34:74" ht="13.5">
      <c r="AH1743" s="173"/>
      <c r="AI1743" s="173"/>
      <c r="AJ1743" s="173"/>
      <c r="AK1743" s="173"/>
      <c r="AL1743" s="173"/>
      <c r="AM1743" s="173"/>
      <c r="AN1743" s="173"/>
      <c r="AO1743" s="173"/>
      <c r="AP1743" s="173"/>
      <c r="AQ1743" s="173"/>
      <c r="AR1743" s="173"/>
      <c r="AS1743" s="173"/>
      <c r="AT1743" s="173"/>
      <c r="AU1743" s="173"/>
      <c r="AV1743" s="173"/>
      <c r="AW1743" s="173"/>
      <c r="AX1743" s="173"/>
      <c r="AY1743" s="173"/>
      <c r="AZ1743" s="173"/>
      <c r="BA1743" s="173"/>
      <c r="BB1743" s="173"/>
      <c r="BC1743" s="173"/>
      <c r="BD1743" s="173"/>
      <c r="BE1743" s="173"/>
      <c r="BF1743" s="173"/>
      <c r="BG1743" s="173"/>
      <c r="BH1743" s="173"/>
      <c r="BI1743" s="173"/>
      <c r="BJ1743" s="173"/>
      <c r="BK1743" s="173"/>
      <c r="BL1743" s="173"/>
      <c r="BM1743" s="173"/>
      <c r="BN1743" s="173"/>
      <c r="BO1743" s="173"/>
      <c r="BP1743" s="173"/>
      <c r="BQ1743" s="173"/>
      <c r="BR1743" s="173"/>
      <c r="BS1743" s="173"/>
      <c r="BT1743" s="173"/>
      <c r="BU1743" s="173"/>
      <c r="BV1743" s="173"/>
    </row>
    <row r="1744" spans="34:74" ht="13.5">
      <c r="AH1744" s="173"/>
      <c r="AI1744" s="173"/>
      <c r="AJ1744" s="173"/>
      <c r="AK1744" s="173"/>
      <c r="AL1744" s="173"/>
      <c r="AM1744" s="173"/>
      <c r="AN1744" s="173"/>
      <c r="AO1744" s="173"/>
      <c r="AP1744" s="173"/>
      <c r="AQ1744" s="173"/>
      <c r="AR1744" s="173"/>
      <c r="AS1744" s="173"/>
      <c r="AT1744" s="173"/>
      <c r="AU1744" s="173"/>
      <c r="AV1744" s="173"/>
      <c r="AW1744" s="173"/>
      <c r="AX1744" s="173"/>
      <c r="AY1744" s="173"/>
      <c r="AZ1744" s="173"/>
      <c r="BA1744" s="173"/>
      <c r="BB1744" s="173"/>
      <c r="BC1744" s="173"/>
      <c r="BD1744" s="173"/>
      <c r="BE1744" s="173"/>
      <c r="BF1744" s="173"/>
      <c r="BG1744" s="173"/>
      <c r="BH1744" s="173"/>
      <c r="BI1744" s="173"/>
      <c r="BJ1744" s="173"/>
      <c r="BK1744" s="173"/>
      <c r="BL1744" s="173"/>
      <c r="BM1744" s="173"/>
      <c r="BN1744" s="173"/>
      <c r="BO1744" s="173"/>
      <c r="BP1744" s="173"/>
      <c r="BQ1744" s="173"/>
      <c r="BR1744" s="173"/>
      <c r="BS1744" s="173"/>
      <c r="BT1744" s="173"/>
      <c r="BU1744" s="173"/>
      <c r="BV1744" s="173"/>
    </row>
    <row r="1745" spans="34:74" ht="13.5">
      <c r="AH1745" s="173"/>
      <c r="AI1745" s="173"/>
      <c r="AJ1745" s="173"/>
      <c r="AK1745" s="173"/>
      <c r="AL1745" s="173"/>
      <c r="AM1745" s="173"/>
      <c r="AN1745" s="173"/>
      <c r="AO1745" s="173"/>
      <c r="AP1745" s="173"/>
      <c r="AQ1745" s="173"/>
      <c r="AR1745" s="173"/>
      <c r="AS1745" s="173"/>
      <c r="AT1745" s="173"/>
      <c r="AU1745" s="173"/>
      <c r="AV1745" s="173"/>
      <c r="AW1745" s="173"/>
      <c r="AX1745" s="173"/>
      <c r="AY1745" s="173"/>
      <c r="AZ1745" s="173"/>
      <c r="BA1745" s="173"/>
      <c r="BB1745" s="173"/>
      <c r="BC1745" s="173"/>
      <c r="BD1745" s="173"/>
      <c r="BE1745" s="173"/>
      <c r="BF1745" s="173"/>
      <c r="BG1745" s="173"/>
      <c r="BH1745" s="173"/>
      <c r="BI1745" s="173"/>
      <c r="BJ1745" s="173"/>
      <c r="BK1745" s="173"/>
      <c r="BL1745" s="173"/>
      <c r="BM1745" s="173"/>
      <c r="BN1745" s="173"/>
      <c r="BO1745" s="173"/>
      <c r="BP1745" s="173"/>
      <c r="BQ1745" s="173"/>
      <c r="BR1745" s="173"/>
      <c r="BS1745" s="173"/>
      <c r="BT1745" s="173"/>
      <c r="BU1745" s="173"/>
      <c r="BV1745" s="173"/>
    </row>
    <row r="1746" spans="34:74" ht="13.5">
      <c r="AH1746" s="173"/>
      <c r="AI1746" s="173"/>
      <c r="AJ1746" s="173"/>
      <c r="AK1746" s="173"/>
      <c r="AL1746" s="173"/>
      <c r="AM1746" s="173"/>
      <c r="AN1746" s="173"/>
      <c r="AO1746" s="173"/>
      <c r="AP1746" s="173"/>
      <c r="AQ1746" s="173"/>
      <c r="AR1746" s="173"/>
      <c r="AS1746" s="173"/>
      <c r="AT1746" s="173"/>
      <c r="AU1746" s="173"/>
      <c r="AV1746" s="173"/>
      <c r="AW1746" s="173"/>
      <c r="AX1746" s="173"/>
      <c r="AY1746" s="173"/>
      <c r="AZ1746" s="173"/>
      <c r="BA1746" s="173"/>
      <c r="BB1746" s="173"/>
      <c r="BC1746" s="173"/>
      <c r="BD1746" s="173"/>
      <c r="BE1746" s="173"/>
      <c r="BF1746" s="173"/>
      <c r="BG1746" s="173"/>
      <c r="BH1746" s="173"/>
      <c r="BI1746" s="173"/>
      <c r="BJ1746" s="173"/>
      <c r="BK1746" s="173"/>
      <c r="BL1746" s="173"/>
      <c r="BM1746" s="173"/>
      <c r="BN1746" s="173"/>
      <c r="BO1746" s="173"/>
      <c r="BP1746" s="173"/>
      <c r="BQ1746" s="173"/>
      <c r="BR1746" s="173"/>
      <c r="BS1746" s="173"/>
      <c r="BT1746" s="173"/>
      <c r="BU1746" s="173"/>
      <c r="BV1746" s="173"/>
    </row>
    <row r="1747" spans="34:74" ht="13.5">
      <c r="AH1747" s="173"/>
      <c r="AI1747" s="173"/>
      <c r="AJ1747" s="173"/>
      <c r="AK1747" s="173"/>
      <c r="AL1747" s="173"/>
      <c r="AM1747" s="173"/>
      <c r="AN1747" s="173"/>
      <c r="AO1747" s="173"/>
      <c r="AP1747" s="173"/>
      <c r="AQ1747" s="173"/>
      <c r="AR1747" s="173"/>
      <c r="AS1747" s="173"/>
      <c r="AT1747" s="173"/>
      <c r="AU1747" s="173"/>
      <c r="AV1747" s="173"/>
      <c r="AW1747" s="173"/>
      <c r="AX1747" s="173"/>
      <c r="AY1747" s="173"/>
      <c r="AZ1747" s="173"/>
      <c r="BA1747" s="173"/>
      <c r="BB1747" s="173"/>
      <c r="BC1747" s="173"/>
      <c r="BD1747" s="173"/>
      <c r="BE1747" s="173"/>
      <c r="BF1747" s="173"/>
      <c r="BG1747" s="173"/>
      <c r="BH1747" s="173"/>
      <c r="BI1747" s="173"/>
      <c r="BJ1747" s="173"/>
      <c r="BK1747" s="173"/>
      <c r="BL1747" s="173"/>
      <c r="BM1747" s="173"/>
      <c r="BN1747" s="173"/>
      <c r="BO1747" s="173"/>
      <c r="BP1747" s="173"/>
      <c r="BQ1747" s="173"/>
      <c r="BR1747" s="173"/>
      <c r="BS1747" s="173"/>
      <c r="BT1747" s="173"/>
      <c r="BU1747" s="173"/>
      <c r="BV1747" s="173"/>
    </row>
    <row r="1748" spans="34:74" ht="13.5">
      <c r="AH1748" s="173"/>
      <c r="AI1748" s="173"/>
      <c r="AJ1748" s="173"/>
      <c r="AK1748" s="173"/>
      <c r="AL1748" s="173"/>
      <c r="AM1748" s="173"/>
      <c r="AN1748" s="173"/>
      <c r="AO1748" s="173"/>
      <c r="AP1748" s="173"/>
      <c r="AQ1748" s="173"/>
      <c r="AR1748" s="173"/>
      <c r="AS1748" s="173"/>
      <c r="AT1748" s="173"/>
      <c r="AU1748" s="173"/>
      <c r="AV1748" s="173"/>
      <c r="AW1748" s="173"/>
      <c r="AX1748" s="173"/>
      <c r="AY1748" s="173"/>
      <c r="AZ1748" s="173"/>
      <c r="BA1748" s="173"/>
      <c r="BB1748" s="173"/>
      <c r="BC1748" s="173"/>
      <c r="BD1748" s="173"/>
      <c r="BE1748" s="173"/>
      <c r="BF1748" s="173"/>
      <c r="BG1748" s="173"/>
      <c r="BH1748" s="173"/>
      <c r="BI1748" s="173"/>
      <c r="BJ1748" s="173"/>
      <c r="BK1748" s="173"/>
      <c r="BL1748" s="173"/>
      <c r="BM1748" s="173"/>
      <c r="BN1748" s="173"/>
      <c r="BO1748" s="173"/>
      <c r="BP1748" s="173"/>
      <c r="BQ1748" s="173"/>
      <c r="BR1748" s="173"/>
      <c r="BS1748" s="173"/>
      <c r="BT1748" s="173"/>
      <c r="BU1748" s="173"/>
      <c r="BV1748" s="173"/>
    </row>
    <row r="1749" spans="34:74" ht="13.5">
      <c r="AH1749" s="173"/>
      <c r="AI1749" s="173"/>
      <c r="AJ1749" s="173"/>
      <c r="AK1749" s="173"/>
      <c r="AL1749" s="173"/>
      <c r="AM1749" s="173"/>
      <c r="AN1749" s="173"/>
      <c r="AO1749" s="173"/>
      <c r="AP1749" s="173"/>
      <c r="AQ1749" s="173"/>
      <c r="AR1749" s="173"/>
      <c r="AS1749" s="173"/>
      <c r="AT1749" s="173"/>
      <c r="AU1749" s="173"/>
      <c r="AV1749" s="173"/>
      <c r="AW1749" s="173"/>
      <c r="AX1749" s="173"/>
      <c r="AY1749" s="173"/>
      <c r="AZ1749" s="173"/>
      <c r="BA1749" s="173"/>
      <c r="BB1749" s="173"/>
      <c r="BC1749" s="173"/>
      <c r="BD1749" s="173"/>
      <c r="BE1749" s="173"/>
      <c r="BF1749" s="173"/>
      <c r="BG1749" s="173"/>
      <c r="BH1749" s="173"/>
      <c r="BI1749" s="173"/>
      <c r="BJ1749" s="173"/>
      <c r="BK1749" s="173"/>
      <c r="BL1749" s="173"/>
      <c r="BM1749" s="173"/>
      <c r="BN1749" s="173"/>
      <c r="BO1749" s="173"/>
      <c r="BP1749" s="173"/>
      <c r="BQ1749" s="173"/>
      <c r="BR1749" s="173"/>
      <c r="BS1749" s="173"/>
      <c r="BT1749" s="173"/>
      <c r="BU1749" s="173"/>
      <c r="BV1749" s="173"/>
    </row>
    <row r="1750" spans="34:74" ht="13.5">
      <c r="AH1750" s="173"/>
      <c r="AI1750" s="173"/>
      <c r="AJ1750" s="173"/>
      <c r="AK1750" s="173"/>
      <c r="AL1750" s="173"/>
      <c r="AM1750" s="173"/>
      <c r="AN1750" s="173"/>
      <c r="AO1750" s="173"/>
      <c r="AP1750" s="173"/>
      <c r="AQ1750" s="173"/>
      <c r="AR1750" s="173"/>
      <c r="AS1750" s="173"/>
      <c r="AT1750" s="173"/>
      <c r="AU1750" s="173"/>
      <c r="AV1750" s="173"/>
      <c r="AW1750" s="173"/>
      <c r="AX1750" s="173"/>
      <c r="AY1750" s="173"/>
      <c r="AZ1750" s="173"/>
      <c r="BA1750" s="173"/>
      <c r="BB1750" s="173"/>
      <c r="BC1750" s="173"/>
      <c r="BD1750" s="173"/>
      <c r="BE1750" s="173"/>
      <c r="BF1750" s="173"/>
      <c r="BG1750" s="173"/>
      <c r="BH1750" s="173"/>
      <c r="BI1750" s="173"/>
      <c r="BJ1750" s="173"/>
      <c r="BK1750" s="173"/>
      <c r="BL1750" s="173"/>
      <c r="BM1750" s="173"/>
      <c r="BN1750" s="173"/>
      <c r="BO1750" s="173"/>
      <c r="BP1750" s="173"/>
      <c r="BQ1750" s="173"/>
      <c r="BR1750" s="173"/>
      <c r="BS1750" s="173"/>
      <c r="BT1750" s="173"/>
      <c r="BU1750" s="173"/>
      <c r="BV1750" s="173"/>
    </row>
    <row r="1751" spans="34:74" ht="13.5">
      <c r="AH1751" s="173"/>
      <c r="AI1751" s="173"/>
      <c r="AJ1751" s="173"/>
      <c r="AK1751" s="173"/>
      <c r="AL1751" s="173"/>
      <c r="AM1751" s="173"/>
      <c r="AN1751" s="173"/>
      <c r="AO1751" s="173"/>
      <c r="AP1751" s="173"/>
      <c r="AQ1751" s="173"/>
      <c r="AR1751" s="173"/>
      <c r="AS1751" s="173"/>
      <c r="AT1751" s="173"/>
      <c r="AU1751" s="173"/>
      <c r="AV1751" s="173"/>
      <c r="AW1751" s="173"/>
      <c r="AX1751" s="173"/>
      <c r="AY1751" s="173"/>
      <c r="AZ1751" s="173"/>
      <c r="BA1751" s="173"/>
      <c r="BB1751" s="173"/>
      <c r="BC1751" s="173"/>
      <c r="BD1751" s="173"/>
      <c r="BE1751" s="173"/>
      <c r="BF1751" s="173"/>
      <c r="BG1751" s="173"/>
      <c r="BH1751" s="173"/>
      <c r="BI1751" s="173"/>
      <c r="BJ1751" s="173"/>
      <c r="BK1751" s="173"/>
      <c r="BL1751" s="173"/>
      <c r="BM1751" s="173"/>
      <c r="BN1751" s="173"/>
      <c r="BO1751" s="173"/>
      <c r="BP1751" s="173"/>
      <c r="BQ1751" s="173"/>
      <c r="BR1751" s="173"/>
      <c r="BS1751" s="173"/>
      <c r="BT1751" s="173"/>
      <c r="BU1751" s="173"/>
      <c r="BV1751" s="173"/>
    </row>
    <row r="1752" spans="34:74" ht="13.5">
      <c r="AH1752" s="173"/>
      <c r="AI1752" s="173"/>
      <c r="AJ1752" s="173"/>
      <c r="AK1752" s="173"/>
      <c r="AL1752" s="173"/>
      <c r="AM1752" s="173"/>
      <c r="AN1752" s="173"/>
      <c r="AO1752" s="173"/>
      <c r="AP1752" s="173"/>
      <c r="AQ1752" s="173"/>
      <c r="AR1752" s="173"/>
      <c r="AS1752" s="173"/>
      <c r="AT1752" s="173"/>
      <c r="AU1752" s="173"/>
      <c r="AV1752" s="173"/>
      <c r="AW1752" s="173"/>
      <c r="AX1752" s="173"/>
      <c r="AY1752" s="173"/>
      <c r="AZ1752" s="173"/>
      <c r="BA1752" s="173"/>
      <c r="BB1752" s="173"/>
      <c r="BC1752" s="173"/>
      <c r="BD1752" s="173"/>
      <c r="BE1752" s="173"/>
      <c r="BF1752" s="173"/>
      <c r="BG1752" s="173"/>
      <c r="BH1752" s="173"/>
      <c r="BI1752" s="173"/>
      <c r="BJ1752" s="173"/>
      <c r="BK1752" s="173"/>
      <c r="BL1752" s="173"/>
      <c r="BM1752" s="173"/>
      <c r="BN1752" s="173"/>
      <c r="BO1752" s="173"/>
      <c r="BP1752" s="173"/>
      <c r="BQ1752" s="173"/>
      <c r="BR1752" s="173"/>
      <c r="BS1752" s="173"/>
      <c r="BT1752" s="173"/>
      <c r="BU1752" s="173"/>
      <c r="BV1752" s="173"/>
    </row>
    <row r="1753" spans="34:74" ht="13.5">
      <c r="AH1753" s="173"/>
      <c r="AI1753" s="173"/>
      <c r="AJ1753" s="173"/>
      <c r="AK1753" s="173"/>
      <c r="AL1753" s="173"/>
      <c r="AM1753" s="173"/>
      <c r="AN1753" s="173"/>
      <c r="AO1753" s="173"/>
      <c r="AP1753" s="173"/>
      <c r="AQ1753" s="173"/>
      <c r="AR1753" s="173"/>
      <c r="AS1753" s="173"/>
      <c r="AT1753" s="173"/>
      <c r="AU1753" s="173"/>
      <c r="AV1753" s="173"/>
      <c r="AW1753" s="173"/>
      <c r="AX1753" s="173"/>
      <c r="AY1753" s="173"/>
      <c r="AZ1753" s="173"/>
      <c r="BA1753" s="173"/>
      <c r="BB1753" s="173"/>
      <c r="BC1753" s="173"/>
      <c r="BD1753" s="173"/>
      <c r="BE1753" s="173"/>
      <c r="BF1753" s="173"/>
      <c r="BG1753" s="173"/>
      <c r="BH1753" s="173"/>
      <c r="BI1753" s="173"/>
      <c r="BJ1753" s="173"/>
      <c r="BK1753" s="173"/>
      <c r="BL1753" s="173"/>
      <c r="BM1753" s="173"/>
      <c r="BN1753" s="173"/>
      <c r="BO1753" s="173"/>
      <c r="BP1753" s="173"/>
      <c r="BQ1753" s="173"/>
      <c r="BR1753" s="173"/>
      <c r="BS1753" s="173"/>
      <c r="BT1753" s="173"/>
      <c r="BU1753" s="173"/>
      <c r="BV1753" s="173"/>
    </row>
    <row r="1754" spans="34:74" ht="13.5">
      <c r="AH1754" s="173"/>
      <c r="AI1754" s="173"/>
      <c r="AJ1754" s="173"/>
      <c r="AK1754" s="173"/>
      <c r="AL1754" s="173"/>
      <c r="AM1754" s="173"/>
      <c r="AN1754" s="173"/>
      <c r="AO1754" s="173"/>
      <c r="AP1754" s="173"/>
      <c r="AQ1754" s="173"/>
      <c r="AR1754" s="173"/>
      <c r="AS1754" s="173"/>
      <c r="AT1754" s="173"/>
      <c r="AU1754" s="173"/>
      <c r="AV1754" s="173"/>
      <c r="AW1754" s="173"/>
      <c r="AX1754" s="173"/>
      <c r="AY1754" s="173"/>
      <c r="AZ1754" s="173"/>
      <c r="BA1754" s="173"/>
      <c r="BB1754" s="173"/>
      <c r="BC1754" s="173"/>
      <c r="BD1754" s="173"/>
      <c r="BE1754" s="173"/>
      <c r="BF1754" s="173"/>
      <c r="BG1754" s="173"/>
      <c r="BH1754" s="173"/>
      <c r="BI1754" s="173"/>
      <c r="BJ1754" s="173"/>
      <c r="BK1754" s="173"/>
      <c r="BL1754" s="173"/>
      <c r="BM1754" s="173"/>
      <c r="BN1754" s="173"/>
      <c r="BO1754" s="173"/>
      <c r="BP1754" s="173"/>
      <c r="BQ1754" s="173"/>
      <c r="BR1754" s="173"/>
      <c r="BS1754" s="173"/>
      <c r="BT1754" s="173"/>
      <c r="BU1754" s="173"/>
      <c r="BV1754" s="173"/>
    </row>
    <row r="1755" spans="34:74" ht="13.5">
      <c r="AH1755" s="173"/>
      <c r="AI1755" s="173"/>
      <c r="AJ1755" s="173"/>
      <c r="AK1755" s="173"/>
      <c r="AL1755" s="173"/>
      <c r="AM1755" s="173"/>
      <c r="AN1755" s="173"/>
      <c r="AO1755" s="173"/>
      <c r="AP1755" s="173"/>
      <c r="AQ1755" s="173"/>
      <c r="AR1755" s="173"/>
      <c r="AS1755" s="173"/>
      <c r="AT1755" s="173"/>
      <c r="AU1755" s="173"/>
      <c r="AV1755" s="173"/>
      <c r="AW1755" s="173"/>
      <c r="AX1755" s="173"/>
      <c r="AY1755" s="173"/>
      <c r="AZ1755" s="173"/>
      <c r="BA1755" s="173"/>
      <c r="BB1755" s="173"/>
      <c r="BC1755" s="173"/>
      <c r="BD1755" s="173"/>
      <c r="BE1755" s="173"/>
      <c r="BF1755" s="173"/>
      <c r="BG1755" s="173"/>
      <c r="BH1755" s="173"/>
      <c r="BI1755" s="173"/>
      <c r="BJ1755" s="173"/>
      <c r="BK1755" s="173"/>
      <c r="BL1755" s="173"/>
      <c r="BM1755" s="173"/>
      <c r="BN1755" s="173"/>
      <c r="BO1755" s="173"/>
      <c r="BP1755" s="173"/>
      <c r="BQ1755" s="173"/>
      <c r="BR1755" s="173"/>
      <c r="BS1755" s="173"/>
      <c r="BT1755" s="173"/>
      <c r="BU1755" s="173"/>
      <c r="BV1755" s="173"/>
    </row>
    <row r="1756" spans="34:74" ht="13.5">
      <c r="AH1756" s="173"/>
      <c r="AI1756" s="173"/>
      <c r="AJ1756" s="173"/>
      <c r="AK1756" s="173"/>
      <c r="AL1756" s="173"/>
      <c r="AM1756" s="173"/>
      <c r="AN1756" s="173"/>
      <c r="AO1756" s="173"/>
      <c r="AP1756" s="173"/>
      <c r="AQ1756" s="173"/>
      <c r="AR1756" s="173"/>
      <c r="AS1756" s="173"/>
      <c r="AT1756" s="173"/>
      <c r="AU1756" s="173"/>
      <c r="AV1756" s="173"/>
      <c r="AW1756" s="173"/>
      <c r="AX1756" s="173"/>
      <c r="AY1756" s="173"/>
      <c r="AZ1756" s="173"/>
      <c r="BA1756" s="173"/>
      <c r="BB1756" s="173"/>
      <c r="BC1756" s="173"/>
      <c r="BD1756" s="173"/>
      <c r="BE1756" s="173"/>
      <c r="BF1756" s="173"/>
      <c r="BG1756" s="173"/>
      <c r="BH1756" s="173"/>
      <c r="BI1756" s="173"/>
      <c r="BJ1756" s="173"/>
      <c r="BK1756" s="173"/>
      <c r="BL1756" s="173"/>
      <c r="BM1756" s="173"/>
      <c r="BN1756" s="173"/>
      <c r="BO1756" s="173"/>
      <c r="BP1756" s="173"/>
      <c r="BQ1756" s="173"/>
      <c r="BR1756" s="173"/>
      <c r="BS1756" s="173"/>
      <c r="BT1756" s="173"/>
      <c r="BU1756" s="173"/>
      <c r="BV1756" s="173"/>
    </row>
    <row r="1757" spans="34:74" ht="13.5">
      <c r="AH1757" s="173"/>
      <c r="AI1757" s="173"/>
      <c r="AJ1757" s="173"/>
      <c r="AK1757" s="173"/>
      <c r="AL1757" s="173"/>
      <c r="AM1757" s="173"/>
      <c r="AN1757" s="173"/>
      <c r="AO1757" s="173"/>
      <c r="AP1757" s="173"/>
      <c r="AQ1757" s="173"/>
      <c r="AR1757" s="173"/>
      <c r="AS1757" s="173"/>
      <c r="AT1757" s="173"/>
      <c r="AU1757" s="173"/>
      <c r="AV1757" s="173"/>
      <c r="AW1757" s="173"/>
      <c r="AX1757" s="173"/>
      <c r="AY1757" s="173"/>
      <c r="AZ1757" s="173"/>
      <c r="BA1757" s="173"/>
      <c r="BB1757" s="173"/>
      <c r="BC1757" s="173"/>
      <c r="BD1757" s="173"/>
      <c r="BE1757" s="173"/>
      <c r="BF1757" s="173"/>
      <c r="BG1757" s="173"/>
      <c r="BH1757" s="173"/>
      <c r="BI1757" s="173"/>
      <c r="BJ1757" s="173"/>
      <c r="BK1757" s="173"/>
      <c r="BL1757" s="173"/>
      <c r="BM1757" s="173"/>
      <c r="BN1757" s="173"/>
      <c r="BO1757" s="173"/>
      <c r="BP1757" s="173"/>
      <c r="BQ1757" s="173"/>
      <c r="BR1757" s="173"/>
      <c r="BS1757" s="173"/>
      <c r="BT1757" s="173"/>
      <c r="BU1757" s="173"/>
      <c r="BV1757" s="173"/>
    </row>
    <row r="1758" spans="34:74" ht="13.5">
      <c r="AH1758" s="173"/>
      <c r="AI1758" s="173"/>
      <c r="AJ1758" s="173"/>
      <c r="AK1758" s="173"/>
      <c r="AL1758" s="173"/>
      <c r="AM1758" s="173"/>
      <c r="AN1758" s="173"/>
      <c r="AO1758" s="173"/>
      <c r="AP1758" s="173"/>
      <c r="AQ1758" s="173"/>
      <c r="AR1758" s="173"/>
      <c r="AS1758" s="173"/>
      <c r="AT1758" s="173"/>
      <c r="AU1758" s="173"/>
      <c r="AV1758" s="173"/>
      <c r="AW1758" s="173"/>
      <c r="AX1758" s="173"/>
      <c r="AY1758" s="173"/>
      <c r="AZ1758" s="173"/>
      <c r="BA1758" s="173"/>
      <c r="BB1758" s="173"/>
      <c r="BC1758" s="173"/>
      <c r="BD1758" s="173"/>
      <c r="BE1758" s="173"/>
      <c r="BF1758" s="173"/>
      <c r="BG1758" s="173"/>
      <c r="BH1758" s="173"/>
      <c r="BI1758" s="173"/>
      <c r="BJ1758" s="173"/>
      <c r="BK1758" s="173"/>
      <c r="BL1758" s="173"/>
      <c r="BM1758" s="173"/>
      <c r="BN1758" s="173"/>
      <c r="BO1758" s="173"/>
      <c r="BP1758" s="173"/>
      <c r="BQ1758" s="173"/>
      <c r="BR1758" s="173"/>
      <c r="BS1758" s="173"/>
      <c r="BT1758" s="173"/>
      <c r="BU1758" s="173"/>
      <c r="BV1758" s="173"/>
    </row>
    <row r="1759" spans="34:74" ht="13.5">
      <c r="AH1759" s="173"/>
      <c r="AI1759" s="173"/>
      <c r="AJ1759" s="173"/>
      <c r="AK1759" s="173"/>
      <c r="AL1759" s="173"/>
      <c r="AM1759" s="173"/>
      <c r="AN1759" s="173"/>
      <c r="AO1759" s="173"/>
      <c r="AP1759" s="173"/>
      <c r="AQ1759" s="173"/>
      <c r="AR1759" s="173"/>
      <c r="AS1759" s="173"/>
      <c r="AT1759" s="173"/>
      <c r="AU1759" s="173"/>
      <c r="AV1759" s="173"/>
      <c r="AW1759" s="173"/>
      <c r="AX1759" s="173"/>
      <c r="AY1759" s="173"/>
      <c r="AZ1759" s="173"/>
      <c r="BA1759" s="173"/>
      <c r="BB1759" s="173"/>
      <c r="BC1759" s="173"/>
      <c r="BD1759" s="173"/>
      <c r="BE1759" s="173"/>
      <c r="BF1759" s="173"/>
      <c r="BG1759" s="173"/>
      <c r="BH1759" s="173"/>
      <c r="BI1759" s="173"/>
      <c r="BJ1759" s="173"/>
      <c r="BK1759" s="173"/>
      <c r="BL1759" s="173"/>
      <c r="BM1759" s="173"/>
      <c r="BN1759" s="173"/>
      <c r="BO1759" s="173"/>
      <c r="BP1759" s="173"/>
      <c r="BQ1759" s="173"/>
      <c r="BR1759" s="173"/>
      <c r="BS1759" s="173"/>
      <c r="BT1759" s="173"/>
      <c r="BU1759" s="173"/>
      <c r="BV1759" s="173"/>
    </row>
    <row r="1760" spans="34:74" ht="13.5">
      <c r="AH1760" s="173"/>
      <c r="AI1760" s="173"/>
      <c r="AJ1760" s="173"/>
      <c r="AK1760" s="173"/>
      <c r="AL1760" s="173"/>
      <c r="AM1760" s="173"/>
      <c r="AN1760" s="173"/>
      <c r="AO1760" s="173"/>
      <c r="AP1760" s="173"/>
      <c r="AQ1760" s="173"/>
      <c r="AR1760" s="173"/>
      <c r="AS1760" s="173"/>
      <c r="AT1760" s="173"/>
      <c r="AU1760" s="173"/>
      <c r="AV1760" s="173"/>
      <c r="AW1760" s="173"/>
      <c r="AX1760" s="173"/>
      <c r="AY1760" s="173"/>
      <c r="AZ1760" s="173"/>
      <c r="BA1760" s="173"/>
      <c r="BB1760" s="173"/>
      <c r="BC1760" s="173"/>
      <c r="BD1760" s="173"/>
      <c r="BE1760" s="173"/>
      <c r="BF1760" s="173"/>
      <c r="BG1760" s="173"/>
      <c r="BH1760" s="173"/>
      <c r="BI1760" s="173"/>
      <c r="BJ1760" s="173"/>
      <c r="BK1760" s="173"/>
      <c r="BL1760" s="173"/>
      <c r="BM1760" s="173"/>
      <c r="BN1760" s="173"/>
      <c r="BO1760" s="173"/>
      <c r="BP1760" s="173"/>
      <c r="BQ1760" s="173"/>
      <c r="BR1760" s="173"/>
      <c r="BS1760" s="173"/>
      <c r="BT1760" s="173"/>
      <c r="BU1760" s="173"/>
      <c r="BV1760" s="173"/>
    </row>
    <row r="1761" spans="34:74" ht="13.5">
      <c r="AH1761" s="173"/>
      <c r="AI1761" s="173"/>
      <c r="AJ1761" s="173"/>
      <c r="AK1761" s="173"/>
      <c r="AL1761" s="173"/>
      <c r="AM1761" s="173"/>
      <c r="AN1761" s="173"/>
      <c r="AO1761" s="173"/>
      <c r="AP1761" s="173"/>
      <c r="AQ1761" s="173"/>
      <c r="AR1761" s="173"/>
      <c r="AS1761" s="173"/>
      <c r="AT1761" s="173"/>
      <c r="AU1761" s="173"/>
      <c r="AV1761" s="173"/>
      <c r="AW1761" s="173"/>
      <c r="AX1761" s="173"/>
      <c r="AY1761" s="173"/>
      <c r="AZ1761" s="173"/>
      <c r="BA1761" s="173"/>
      <c r="BB1761" s="173"/>
      <c r="BC1761" s="173"/>
      <c r="BD1761" s="173"/>
      <c r="BE1761" s="173"/>
      <c r="BF1761" s="173"/>
      <c r="BG1761" s="173"/>
      <c r="BH1761" s="173"/>
      <c r="BI1761" s="173"/>
      <c r="BJ1761" s="173"/>
      <c r="BK1761" s="173"/>
      <c r="BL1761" s="173"/>
      <c r="BM1761" s="173"/>
      <c r="BN1761" s="173"/>
      <c r="BO1761" s="173"/>
      <c r="BP1761" s="173"/>
      <c r="BQ1761" s="173"/>
      <c r="BR1761" s="173"/>
      <c r="BS1761" s="173"/>
      <c r="BT1761" s="173"/>
      <c r="BU1761" s="173"/>
      <c r="BV1761" s="173"/>
    </row>
    <row r="1762" spans="34:74" ht="13.5">
      <c r="AH1762" s="173"/>
      <c r="AI1762" s="173"/>
      <c r="AJ1762" s="173"/>
      <c r="AK1762" s="173"/>
      <c r="AL1762" s="173"/>
      <c r="AM1762" s="173"/>
      <c r="AN1762" s="173"/>
      <c r="AO1762" s="173"/>
      <c r="AP1762" s="173"/>
      <c r="AQ1762" s="173"/>
      <c r="AR1762" s="173"/>
      <c r="AS1762" s="173"/>
      <c r="AT1762" s="173"/>
      <c r="AU1762" s="173"/>
      <c r="AV1762" s="173"/>
      <c r="AW1762" s="173"/>
      <c r="AX1762" s="173"/>
      <c r="AY1762" s="173"/>
      <c r="AZ1762" s="173"/>
      <c r="BA1762" s="173"/>
      <c r="BB1762" s="173"/>
      <c r="BC1762" s="173"/>
      <c r="BD1762" s="173"/>
      <c r="BE1762" s="173"/>
      <c r="BF1762" s="173"/>
      <c r="BG1762" s="173"/>
      <c r="BH1762" s="173"/>
      <c r="BI1762" s="173"/>
      <c r="BJ1762" s="173"/>
      <c r="BK1762" s="173"/>
      <c r="BL1762" s="173"/>
      <c r="BM1762" s="173"/>
      <c r="BN1762" s="173"/>
      <c r="BO1762" s="173"/>
      <c r="BP1762" s="173"/>
      <c r="BQ1762" s="173"/>
      <c r="BR1762" s="173"/>
      <c r="BS1762" s="173"/>
      <c r="BT1762" s="173"/>
      <c r="BU1762" s="173"/>
      <c r="BV1762" s="173"/>
    </row>
    <row r="1763" spans="34:74" ht="13.5">
      <c r="AH1763" s="173"/>
      <c r="AI1763" s="173"/>
      <c r="AJ1763" s="173"/>
      <c r="AK1763" s="173"/>
      <c r="AL1763" s="173"/>
      <c r="AM1763" s="173"/>
      <c r="AN1763" s="173"/>
      <c r="AO1763" s="173"/>
      <c r="AP1763" s="173"/>
      <c r="AQ1763" s="173"/>
      <c r="AR1763" s="173"/>
      <c r="AS1763" s="173"/>
      <c r="AT1763" s="173"/>
      <c r="AU1763" s="173"/>
      <c r="AV1763" s="173"/>
      <c r="AW1763" s="173"/>
      <c r="AX1763" s="173"/>
      <c r="AY1763" s="173"/>
      <c r="AZ1763" s="173"/>
      <c r="BA1763" s="173"/>
      <c r="BB1763" s="173"/>
      <c r="BC1763" s="173"/>
      <c r="BD1763" s="173"/>
      <c r="BE1763" s="173"/>
      <c r="BF1763" s="173"/>
      <c r="BG1763" s="173"/>
      <c r="BH1763" s="173"/>
      <c r="BI1763" s="173"/>
      <c r="BJ1763" s="173"/>
      <c r="BK1763" s="173"/>
      <c r="BL1763" s="173"/>
      <c r="BM1763" s="173"/>
      <c r="BN1763" s="173"/>
      <c r="BO1763" s="173"/>
      <c r="BP1763" s="173"/>
      <c r="BQ1763" s="173"/>
      <c r="BR1763" s="173"/>
      <c r="BS1763" s="173"/>
      <c r="BT1763" s="173"/>
      <c r="BU1763" s="173"/>
      <c r="BV1763" s="173"/>
    </row>
    <row r="1764" spans="34:74" ht="13.5">
      <c r="AH1764" s="173"/>
      <c r="AI1764" s="173"/>
      <c r="AJ1764" s="173"/>
      <c r="AK1764" s="173"/>
      <c r="AL1764" s="173"/>
      <c r="AM1764" s="173"/>
      <c r="AN1764" s="173"/>
      <c r="AO1764" s="173"/>
      <c r="AP1764" s="173"/>
      <c r="AQ1764" s="173"/>
      <c r="AR1764" s="173"/>
      <c r="AS1764" s="173"/>
      <c r="AT1764" s="173"/>
      <c r="AU1764" s="173"/>
      <c r="AV1764" s="173"/>
      <c r="AW1764" s="173"/>
      <c r="AX1764" s="173"/>
      <c r="AY1764" s="173"/>
      <c r="AZ1764" s="173"/>
      <c r="BA1764" s="173"/>
      <c r="BB1764" s="173"/>
      <c r="BC1764" s="173"/>
      <c r="BD1764" s="173"/>
      <c r="BE1764" s="173"/>
      <c r="BF1764" s="173"/>
      <c r="BG1764" s="173"/>
      <c r="BH1764" s="173"/>
      <c r="BI1764" s="173"/>
      <c r="BJ1764" s="173"/>
      <c r="BK1764" s="173"/>
      <c r="BL1764" s="173"/>
      <c r="BM1764" s="173"/>
      <c r="BN1764" s="173"/>
      <c r="BO1764" s="173"/>
      <c r="BP1764" s="173"/>
      <c r="BQ1764" s="173"/>
      <c r="BR1764" s="173"/>
      <c r="BS1764" s="173"/>
      <c r="BT1764" s="173"/>
      <c r="BU1764" s="173"/>
      <c r="BV1764" s="173"/>
    </row>
    <row r="1765" spans="34:74" ht="13.5">
      <c r="AH1765" s="173"/>
      <c r="AI1765" s="173"/>
      <c r="AJ1765" s="173"/>
      <c r="AK1765" s="173"/>
      <c r="AL1765" s="173"/>
      <c r="AM1765" s="173"/>
      <c r="AN1765" s="173"/>
      <c r="AO1765" s="173"/>
      <c r="AP1765" s="173"/>
      <c r="AQ1765" s="173"/>
      <c r="AR1765" s="173"/>
      <c r="AS1765" s="173"/>
      <c r="AT1765" s="173"/>
      <c r="AU1765" s="173"/>
      <c r="AV1765" s="173"/>
      <c r="AW1765" s="173"/>
      <c r="AX1765" s="173"/>
      <c r="AY1765" s="173"/>
      <c r="AZ1765" s="173"/>
      <c r="BA1765" s="173"/>
      <c r="BB1765" s="173"/>
      <c r="BC1765" s="173"/>
      <c r="BD1765" s="173"/>
      <c r="BE1765" s="173"/>
      <c r="BF1765" s="173"/>
      <c r="BG1765" s="173"/>
      <c r="BH1765" s="173"/>
      <c r="BI1765" s="173"/>
      <c r="BJ1765" s="173"/>
      <c r="BK1765" s="173"/>
      <c r="BL1765" s="173"/>
      <c r="BM1765" s="173"/>
      <c r="BN1765" s="173"/>
      <c r="BO1765" s="173"/>
      <c r="BP1765" s="173"/>
      <c r="BQ1765" s="173"/>
      <c r="BR1765" s="173"/>
      <c r="BS1765" s="173"/>
      <c r="BT1765" s="173"/>
      <c r="BU1765" s="173"/>
      <c r="BV1765" s="173"/>
    </row>
    <row r="1766" spans="34:74" ht="13.5">
      <c r="AH1766" s="173"/>
      <c r="AI1766" s="173"/>
      <c r="AJ1766" s="173"/>
      <c r="AK1766" s="173"/>
      <c r="AL1766" s="173"/>
      <c r="AM1766" s="173"/>
      <c r="AN1766" s="173"/>
      <c r="AO1766" s="173"/>
      <c r="AP1766" s="173"/>
      <c r="AQ1766" s="173"/>
      <c r="AR1766" s="173"/>
      <c r="AS1766" s="173"/>
      <c r="AT1766" s="173"/>
      <c r="AU1766" s="173"/>
      <c r="AV1766" s="173"/>
      <c r="AW1766" s="173"/>
      <c r="AX1766" s="173"/>
      <c r="AY1766" s="173"/>
      <c r="AZ1766" s="173"/>
      <c r="BA1766" s="173"/>
      <c r="BB1766" s="173"/>
      <c r="BC1766" s="173"/>
      <c r="BD1766" s="173"/>
      <c r="BE1766" s="173"/>
      <c r="BF1766" s="173"/>
      <c r="BG1766" s="173"/>
      <c r="BH1766" s="173"/>
      <c r="BI1766" s="173"/>
      <c r="BJ1766" s="173"/>
      <c r="BK1766" s="173"/>
      <c r="BL1766" s="173"/>
      <c r="BM1766" s="173"/>
      <c r="BN1766" s="173"/>
      <c r="BO1766" s="173"/>
      <c r="BP1766" s="173"/>
      <c r="BQ1766" s="173"/>
      <c r="BR1766" s="173"/>
      <c r="BS1766" s="173"/>
      <c r="BT1766" s="173"/>
      <c r="BU1766" s="173"/>
      <c r="BV1766" s="173"/>
    </row>
    <row r="1767" spans="34:74" ht="13.5">
      <c r="AH1767" s="173"/>
      <c r="AI1767" s="173"/>
      <c r="AJ1767" s="173"/>
      <c r="AK1767" s="173"/>
      <c r="AL1767" s="173"/>
      <c r="AM1767" s="173"/>
      <c r="AN1767" s="173"/>
      <c r="AO1767" s="173"/>
      <c r="AP1767" s="173"/>
      <c r="AQ1767" s="173"/>
      <c r="AR1767" s="173"/>
      <c r="AS1767" s="173"/>
      <c r="AT1767" s="173"/>
      <c r="AU1767" s="173"/>
      <c r="AV1767" s="173"/>
      <c r="AW1767" s="173"/>
      <c r="AX1767" s="173"/>
      <c r="AY1767" s="173"/>
      <c r="AZ1767" s="173"/>
      <c r="BA1767" s="173"/>
      <c r="BB1767" s="173"/>
      <c r="BC1767" s="173"/>
      <c r="BD1767" s="173"/>
      <c r="BE1767" s="173"/>
      <c r="BF1767" s="173"/>
      <c r="BG1767" s="173"/>
      <c r="BH1767" s="173"/>
      <c r="BI1767" s="173"/>
      <c r="BJ1767" s="173"/>
      <c r="BK1767" s="173"/>
      <c r="BL1767" s="173"/>
      <c r="BM1767" s="173"/>
      <c r="BN1767" s="173"/>
      <c r="BO1767" s="173"/>
      <c r="BP1767" s="173"/>
      <c r="BQ1767" s="173"/>
      <c r="BR1767" s="173"/>
      <c r="BS1767" s="173"/>
      <c r="BT1767" s="173"/>
      <c r="BU1767" s="173"/>
      <c r="BV1767" s="173"/>
    </row>
    <row r="1768" spans="34:74" ht="13.5">
      <c r="AH1768" s="173"/>
      <c r="AI1768" s="173"/>
      <c r="AJ1768" s="173"/>
      <c r="AK1768" s="173"/>
      <c r="AL1768" s="173"/>
      <c r="AM1768" s="173"/>
      <c r="AN1768" s="173"/>
      <c r="AO1768" s="173"/>
      <c r="AP1768" s="173"/>
      <c r="AQ1768" s="173"/>
      <c r="AR1768" s="173"/>
      <c r="AS1768" s="173"/>
      <c r="AT1768" s="173"/>
      <c r="AU1768" s="173"/>
      <c r="AV1768" s="173"/>
      <c r="AW1768" s="173"/>
      <c r="AX1768" s="173"/>
      <c r="AY1768" s="173"/>
      <c r="AZ1768" s="173"/>
      <c r="BA1768" s="173"/>
      <c r="BB1768" s="173"/>
      <c r="BC1768" s="173"/>
      <c r="BD1768" s="173"/>
      <c r="BE1768" s="173"/>
      <c r="BF1768" s="173"/>
      <c r="BG1768" s="173"/>
      <c r="BH1768" s="173"/>
      <c r="BI1768" s="173"/>
      <c r="BJ1768" s="173"/>
      <c r="BK1768" s="173"/>
      <c r="BL1768" s="173"/>
      <c r="BM1768" s="173"/>
      <c r="BN1768" s="173"/>
      <c r="BO1768" s="173"/>
      <c r="BP1768" s="173"/>
      <c r="BQ1768" s="173"/>
      <c r="BR1768" s="173"/>
      <c r="BS1768" s="173"/>
      <c r="BT1768" s="173"/>
      <c r="BU1768" s="173"/>
      <c r="BV1768" s="173"/>
    </row>
    <row r="1769" spans="34:74" ht="13.5">
      <c r="AH1769" s="173"/>
      <c r="AI1769" s="173"/>
      <c r="AJ1769" s="173"/>
      <c r="AK1769" s="173"/>
      <c r="AL1769" s="173"/>
      <c r="AM1769" s="173"/>
      <c r="AN1769" s="173"/>
      <c r="AO1769" s="173"/>
      <c r="AP1769" s="173"/>
      <c r="AQ1769" s="173"/>
      <c r="AR1769" s="173"/>
      <c r="AS1769" s="173"/>
      <c r="AT1769" s="173"/>
      <c r="AU1769" s="173"/>
      <c r="AV1769" s="173"/>
      <c r="AW1769" s="173"/>
      <c r="AX1769" s="173"/>
      <c r="AY1769" s="173"/>
      <c r="AZ1769" s="173"/>
      <c r="BA1769" s="173"/>
      <c r="BB1769" s="173"/>
      <c r="BC1769" s="173"/>
      <c r="BD1769" s="173"/>
      <c r="BE1769" s="173"/>
      <c r="BF1769" s="173"/>
      <c r="BG1769" s="173"/>
      <c r="BH1769" s="173"/>
      <c r="BI1769" s="173"/>
      <c r="BJ1769" s="173"/>
      <c r="BK1769" s="173"/>
      <c r="BL1769" s="173"/>
      <c r="BM1769" s="173"/>
      <c r="BN1769" s="173"/>
      <c r="BO1769" s="173"/>
      <c r="BP1769" s="173"/>
      <c r="BQ1769" s="173"/>
      <c r="BR1769" s="173"/>
      <c r="BS1769" s="173"/>
      <c r="BT1769" s="173"/>
      <c r="BU1769" s="173"/>
      <c r="BV1769" s="173"/>
    </row>
    <row r="1770" spans="34:74" ht="13.5">
      <c r="AH1770" s="173"/>
      <c r="AI1770" s="173"/>
      <c r="AJ1770" s="173"/>
      <c r="AK1770" s="173"/>
      <c r="AL1770" s="173"/>
      <c r="AM1770" s="173"/>
      <c r="AN1770" s="173"/>
      <c r="AO1770" s="173"/>
      <c r="AP1770" s="173"/>
      <c r="AQ1770" s="173"/>
      <c r="AR1770" s="173"/>
      <c r="AS1770" s="173"/>
      <c r="AT1770" s="173"/>
      <c r="AU1770" s="173"/>
      <c r="AV1770" s="173"/>
      <c r="AW1770" s="173"/>
      <c r="AX1770" s="173"/>
      <c r="AY1770" s="173"/>
      <c r="AZ1770" s="173"/>
      <c r="BA1770" s="173"/>
      <c r="BB1770" s="173"/>
      <c r="BC1770" s="173"/>
      <c r="BD1770" s="173"/>
      <c r="BE1770" s="173"/>
      <c r="BF1770" s="173"/>
      <c r="BG1770" s="173"/>
      <c r="BH1770" s="173"/>
      <c r="BI1770" s="173"/>
      <c r="BJ1770" s="173"/>
      <c r="BK1770" s="173"/>
      <c r="BL1770" s="173"/>
      <c r="BM1770" s="173"/>
      <c r="BN1770" s="173"/>
      <c r="BO1770" s="173"/>
      <c r="BP1770" s="173"/>
      <c r="BQ1770" s="173"/>
      <c r="BR1770" s="173"/>
      <c r="BS1770" s="173"/>
      <c r="BT1770" s="173"/>
      <c r="BU1770" s="173"/>
      <c r="BV1770" s="173"/>
    </row>
    <row r="1771" spans="34:74" ht="13.5">
      <c r="AH1771" s="173"/>
      <c r="AI1771" s="173"/>
      <c r="AJ1771" s="173"/>
      <c r="AK1771" s="173"/>
      <c r="AL1771" s="173"/>
      <c r="AM1771" s="173"/>
      <c r="AN1771" s="173"/>
      <c r="AO1771" s="173"/>
      <c r="AP1771" s="173"/>
      <c r="AQ1771" s="173"/>
      <c r="AR1771" s="173"/>
      <c r="AS1771" s="173"/>
      <c r="AT1771" s="173"/>
      <c r="AU1771" s="173"/>
      <c r="AV1771" s="173"/>
      <c r="AW1771" s="173"/>
      <c r="AX1771" s="173"/>
      <c r="AY1771" s="173"/>
      <c r="AZ1771" s="173"/>
      <c r="BA1771" s="173"/>
      <c r="BB1771" s="173"/>
      <c r="BC1771" s="173"/>
      <c r="BD1771" s="173"/>
      <c r="BE1771" s="173"/>
      <c r="BF1771" s="173"/>
      <c r="BG1771" s="173"/>
      <c r="BH1771" s="173"/>
      <c r="BI1771" s="173"/>
      <c r="BJ1771" s="173"/>
      <c r="BK1771" s="173"/>
      <c r="BL1771" s="173"/>
      <c r="BM1771" s="173"/>
      <c r="BN1771" s="173"/>
      <c r="BO1771" s="173"/>
      <c r="BP1771" s="173"/>
      <c r="BQ1771" s="173"/>
      <c r="BR1771" s="173"/>
      <c r="BS1771" s="173"/>
      <c r="BT1771" s="173"/>
      <c r="BU1771" s="173"/>
      <c r="BV1771" s="173"/>
    </row>
    <row r="1772" spans="34:74" ht="13.5">
      <c r="AH1772" s="173"/>
      <c r="AI1772" s="173"/>
      <c r="AJ1772" s="173"/>
      <c r="AK1772" s="173"/>
      <c r="AL1772" s="173"/>
      <c r="AM1772" s="173"/>
      <c r="AN1772" s="173"/>
      <c r="AO1772" s="173"/>
      <c r="AP1772" s="173"/>
      <c r="AQ1772" s="173"/>
      <c r="AR1772" s="173"/>
      <c r="AS1772" s="173"/>
      <c r="AT1772" s="173"/>
      <c r="AU1772" s="173"/>
      <c r="AV1772" s="173"/>
      <c r="AW1772" s="173"/>
      <c r="AX1772" s="173"/>
      <c r="AY1772" s="173"/>
      <c r="AZ1772" s="173"/>
      <c r="BA1772" s="173"/>
      <c r="BB1772" s="173"/>
      <c r="BC1772" s="173"/>
      <c r="BD1772" s="173"/>
      <c r="BE1772" s="173"/>
      <c r="BF1772" s="173"/>
      <c r="BG1772" s="173"/>
      <c r="BH1772" s="173"/>
      <c r="BI1772" s="173"/>
      <c r="BJ1772" s="173"/>
      <c r="BK1772" s="173"/>
      <c r="BL1772" s="173"/>
      <c r="BM1772" s="173"/>
      <c r="BN1772" s="173"/>
      <c r="BO1772" s="173"/>
      <c r="BP1772" s="173"/>
      <c r="BQ1772" s="173"/>
      <c r="BR1772" s="173"/>
      <c r="BS1772" s="173"/>
      <c r="BT1772" s="173"/>
      <c r="BU1772" s="173"/>
      <c r="BV1772" s="173"/>
    </row>
    <row r="1773" spans="34:74" ht="13.5">
      <c r="AH1773" s="173"/>
      <c r="AI1773" s="173"/>
      <c r="AJ1773" s="173"/>
      <c r="AK1773" s="173"/>
      <c r="AL1773" s="173"/>
      <c r="AM1773" s="173"/>
      <c r="AN1773" s="173"/>
      <c r="AO1773" s="173"/>
      <c r="AP1773" s="173"/>
      <c r="AQ1773" s="173"/>
      <c r="AR1773" s="173"/>
      <c r="AS1773" s="173"/>
      <c r="AT1773" s="173"/>
      <c r="AU1773" s="173"/>
      <c r="AV1773" s="173"/>
      <c r="AW1773" s="173"/>
      <c r="AX1773" s="173"/>
      <c r="AY1773" s="173"/>
      <c r="AZ1773" s="173"/>
      <c r="BA1773" s="173"/>
      <c r="BB1773" s="173"/>
      <c r="BC1773" s="173"/>
      <c r="BD1773" s="173"/>
      <c r="BE1773" s="173"/>
      <c r="BF1773" s="173"/>
      <c r="BG1773" s="173"/>
      <c r="BH1773" s="173"/>
      <c r="BI1773" s="173"/>
      <c r="BJ1773" s="173"/>
      <c r="BK1773" s="173"/>
      <c r="BL1773" s="173"/>
      <c r="BM1773" s="173"/>
      <c r="BN1773" s="173"/>
      <c r="BO1773" s="173"/>
      <c r="BP1773" s="173"/>
      <c r="BQ1773" s="173"/>
      <c r="BR1773" s="173"/>
      <c r="BS1773" s="173"/>
      <c r="BT1773" s="173"/>
      <c r="BU1773" s="173"/>
      <c r="BV1773" s="173"/>
    </row>
    <row r="1774" spans="34:74" ht="13.5">
      <c r="AH1774" s="173"/>
      <c r="AI1774" s="173"/>
      <c r="AJ1774" s="173"/>
      <c r="AK1774" s="173"/>
      <c r="AL1774" s="173"/>
      <c r="AM1774" s="173"/>
      <c r="AN1774" s="173"/>
      <c r="AO1774" s="173"/>
      <c r="AP1774" s="173"/>
      <c r="AQ1774" s="173"/>
      <c r="AR1774" s="173"/>
      <c r="AS1774" s="173"/>
      <c r="AT1774" s="173"/>
      <c r="AU1774" s="173"/>
      <c r="AV1774" s="173"/>
      <c r="AW1774" s="173"/>
      <c r="AX1774" s="173"/>
      <c r="AY1774" s="173"/>
      <c r="AZ1774" s="173"/>
      <c r="BA1774" s="173"/>
      <c r="BB1774" s="173"/>
      <c r="BC1774" s="173"/>
      <c r="BD1774" s="173"/>
      <c r="BE1774" s="173"/>
      <c r="BF1774" s="173"/>
      <c r="BG1774" s="173"/>
      <c r="BH1774" s="173"/>
      <c r="BI1774" s="173"/>
      <c r="BJ1774" s="173"/>
      <c r="BK1774" s="173"/>
      <c r="BL1774" s="173"/>
      <c r="BM1774" s="173"/>
      <c r="BN1774" s="173"/>
      <c r="BO1774" s="173"/>
      <c r="BP1774" s="173"/>
      <c r="BQ1774" s="173"/>
      <c r="BR1774" s="173"/>
      <c r="BS1774" s="173"/>
      <c r="BT1774" s="173"/>
      <c r="BU1774" s="173"/>
      <c r="BV1774" s="173"/>
    </row>
    <row r="1775" spans="34:74" ht="13.5">
      <c r="AH1775" s="173"/>
      <c r="AI1775" s="173"/>
      <c r="AJ1775" s="173"/>
      <c r="AK1775" s="173"/>
      <c r="AL1775" s="173"/>
      <c r="AM1775" s="173"/>
      <c r="AN1775" s="173"/>
      <c r="AO1775" s="173"/>
      <c r="AP1775" s="173"/>
      <c r="AQ1775" s="173"/>
      <c r="AR1775" s="173"/>
      <c r="AS1775" s="173"/>
      <c r="AT1775" s="173"/>
      <c r="AU1775" s="173"/>
      <c r="AV1775" s="173"/>
      <c r="AW1775" s="173"/>
      <c r="AX1775" s="173"/>
      <c r="AY1775" s="173"/>
      <c r="AZ1775" s="173"/>
      <c r="BA1775" s="173"/>
      <c r="BB1775" s="173"/>
      <c r="BC1775" s="173"/>
      <c r="BD1775" s="173"/>
      <c r="BE1775" s="173"/>
      <c r="BF1775" s="173"/>
      <c r="BG1775" s="173"/>
      <c r="BH1775" s="173"/>
      <c r="BI1775" s="173"/>
      <c r="BJ1775" s="173"/>
      <c r="BK1775" s="173"/>
      <c r="BL1775" s="173"/>
      <c r="BM1775" s="173"/>
      <c r="BN1775" s="173"/>
      <c r="BO1775" s="173"/>
      <c r="BP1775" s="173"/>
      <c r="BQ1775" s="173"/>
      <c r="BR1775" s="173"/>
      <c r="BS1775" s="173"/>
      <c r="BT1775" s="173"/>
      <c r="BU1775" s="173"/>
      <c r="BV1775" s="173"/>
    </row>
    <row r="1776" spans="34:74" ht="13.5">
      <c r="AH1776" s="173"/>
      <c r="AI1776" s="173"/>
      <c r="AJ1776" s="173"/>
      <c r="AK1776" s="173"/>
      <c r="AL1776" s="173"/>
      <c r="AM1776" s="173"/>
      <c r="AN1776" s="173"/>
      <c r="AO1776" s="173"/>
      <c r="AP1776" s="173"/>
      <c r="AQ1776" s="173"/>
      <c r="AR1776" s="173"/>
      <c r="AS1776" s="173"/>
      <c r="AT1776" s="173"/>
      <c r="AU1776" s="173"/>
      <c r="AV1776" s="173"/>
      <c r="AW1776" s="173"/>
      <c r="AX1776" s="173"/>
      <c r="AY1776" s="173"/>
      <c r="AZ1776" s="173"/>
      <c r="BA1776" s="173"/>
      <c r="BB1776" s="173"/>
      <c r="BC1776" s="173"/>
      <c r="BD1776" s="173"/>
      <c r="BE1776" s="173"/>
      <c r="BF1776" s="173"/>
      <c r="BG1776" s="173"/>
      <c r="BH1776" s="173"/>
      <c r="BI1776" s="173"/>
      <c r="BJ1776" s="173"/>
      <c r="BK1776" s="173"/>
      <c r="BL1776" s="173"/>
      <c r="BM1776" s="173"/>
      <c r="BN1776" s="173"/>
      <c r="BO1776" s="173"/>
      <c r="BP1776" s="173"/>
      <c r="BQ1776" s="173"/>
      <c r="BR1776" s="173"/>
      <c r="BS1776" s="173"/>
      <c r="BT1776" s="173"/>
      <c r="BU1776" s="173"/>
      <c r="BV1776" s="173"/>
    </row>
    <row r="1777" spans="34:74" ht="13.5">
      <c r="AH1777" s="173"/>
      <c r="AI1777" s="173"/>
      <c r="AJ1777" s="173"/>
      <c r="AK1777" s="173"/>
      <c r="AL1777" s="173"/>
      <c r="AM1777" s="173"/>
      <c r="AN1777" s="173"/>
      <c r="AO1777" s="173"/>
      <c r="AP1777" s="173"/>
      <c r="AQ1777" s="173"/>
      <c r="AR1777" s="173"/>
      <c r="AS1777" s="173"/>
      <c r="AT1777" s="173"/>
      <c r="AU1777" s="173"/>
      <c r="AV1777" s="173"/>
      <c r="AW1777" s="173"/>
      <c r="AX1777" s="173"/>
      <c r="AY1777" s="173"/>
      <c r="AZ1777" s="173"/>
      <c r="BA1777" s="173"/>
      <c r="BB1777" s="173"/>
      <c r="BC1777" s="173"/>
      <c r="BD1777" s="173"/>
      <c r="BE1777" s="173"/>
      <c r="BF1777" s="173"/>
      <c r="BG1777" s="173"/>
      <c r="BH1777" s="173"/>
      <c r="BI1777" s="173"/>
      <c r="BJ1777" s="173"/>
      <c r="BK1777" s="173"/>
      <c r="BL1777" s="173"/>
      <c r="BM1777" s="173"/>
      <c r="BN1777" s="173"/>
      <c r="BO1777" s="173"/>
      <c r="BP1777" s="173"/>
      <c r="BQ1777" s="173"/>
      <c r="BR1777" s="173"/>
      <c r="BS1777" s="173"/>
      <c r="BT1777" s="173"/>
      <c r="BU1777" s="173"/>
      <c r="BV1777" s="173"/>
    </row>
    <row r="1778" spans="34:74" ht="13.5">
      <c r="AH1778" s="173"/>
      <c r="AI1778" s="173"/>
      <c r="AJ1778" s="173"/>
      <c r="AK1778" s="173"/>
      <c r="AL1778" s="173"/>
      <c r="AM1778" s="173"/>
      <c r="AN1778" s="173"/>
      <c r="AO1778" s="173"/>
      <c r="AP1778" s="173"/>
      <c r="AQ1778" s="173"/>
      <c r="AR1778" s="173"/>
      <c r="AS1778" s="173"/>
      <c r="AT1778" s="173"/>
      <c r="AU1778" s="173"/>
      <c r="AV1778" s="173"/>
      <c r="AW1778" s="173"/>
      <c r="AX1778" s="173"/>
      <c r="AY1778" s="173"/>
      <c r="AZ1778" s="173"/>
      <c r="BA1778" s="173"/>
      <c r="BB1778" s="173"/>
      <c r="BC1778" s="173"/>
      <c r="BD1778" s="173"/>
      <c r="BE1778" s="173"/>
      <c r="BF1778" s="173"/>
      <c r="BG1778" s="173"/>
      <c r="BH1778" s="173"/>
      <c r="BI1778" s="173"/>
      <c r="BJ1778" s="173"/>
      <c r="BK1778" s="173"/>
      <c r="BL1778" s="173"/>
      <c r="BM1778" s="173"/>
      <c r="BN1778" s="173"/>
      <c r="BO1778" s="173"/>
      <c r="BP1778" s="173"/>
      <c r="BQ1778" s="173"/>
      <c r="BR1778" s="173"/>
      <c r="BS1778" s="173"/>
      <c r="BT1778" s="173"/>
      <c r="BU1778" s="173"/>
      <c r="BV1778" s="173"/>
    </row>
    <row r="1779" spans="34:74" ht="13.5">
      <c r="AH1779" s="173"/>
      <c r="AI1779" s="173"/>
      <c r="AJ1779" s="173"/>
      <c r="AK1779" s="173"/>
      <c r="AL1779" s="173"/>
      <c r="AM1779" s="173"/>
      <c r="AN1779" s="173"/>
      <c r="AO1779" s="173"/>
      <c r="AP1779" s="173"/>
      <c r="AQ1779" s="173"/>
      <c r="AR1779" s="173"/>
      <c r="AS1779" s="173"/>
      <c r="AT1779" s="173"/>
      <c r="AU1779" s="173"/>
      <c r="AV1779" s="173"/>
      <c r="AW1779" s="173"/>
      <c r="AX1779" s="173"/>
      <c r="AY1779" s="173"/>
      <c r="AZ1779" s="173"/>
      <c r="BA1779" s="173"/>
      <c r="BB1779" s="173"/>
      <c r="BC1779" s="173"/>
      <c r="BD1779" s="173"/>
      <c r="BE1779" s="173"/>
      <c r="BF1779" s="173"/>
      <c r="BG1779" s="173"/>
      <c r="BH1779" s="173"/>
      <c r="BI1779" s="173"/>
      <c r="BJ1779" s="173"/>
      <c r="BK1779" s="173"/>
      <c r="BL1779" s="173"/>
      <c r="BM1779" s="173"/>
      <c r="BN1779" s="173"/>
      <c r="BO1779" s="173"/>
      <c r="BP1779" s="173"/>
      <c r="BQ1779" s="173"/>
      <c r="BR1779" s="173"/>
      <c r="BS1779" s="173"/>
      <c r="BT1779" s="173"/>
      <c r="BU1779" s="173"/>
      <c r="BV1779" s="173"/>
    </row>
    <row r="1780" spans="34:74" ht="13.5">
      <c r="AH1780" s="173"/>
      <c r="AI1780" s="173"/>
      <c r="AJ1780" s="173"/>
      <c r="AK1780" s="173"/>
      <c r="AL1780" s="173"/>
      <c r="AM1780" s="173"/>
      <c r="AN1780" s="173"/>
      <c r="AO1780" s="173"/>
      <c r="AP1780" s="173"/>
      <c r="AQ1780" s="173"/>
      <c r="AR1780" s="173"/>
      <c r="AS1780" s="173"/>
      <c r="AT1780" s="173"/>
      <c r="AU1780" s="173"/>
      <c r="AV1780" s="173"/>
      <c r="AW1780" s="173"/>
      <c r="AX1780" s="173"/>
      <c r="AY1780" s="173"/>
      <c r="AZ1780" s="173"/>
      <c r="BA1780" s="173"/>
      <c r="BB1780" s="173"/>
      <c r="BC1780" s="173"/>
      <c r="BD1780" s="173"/>
      <c r="BE1780" s="173"/>
      <c r="BF1780" s="173"/>
      <c r="BG1780" s="173"/>
      <c r="BH1780" s="173"/>
      <c r="BI1780" s="173"/>
      <c r="BJ1780" s="173"/>
      <c r="BK1780" s="173"/>
      <c r="BL1780" s="173"/>
      <c r="BM1780" s="173"/>
      <c r="BN1780" s="173"/>
      <c r="BO1780" s="173"/>
      <c r="BP1780" s="173"/>
      <c r="BQ1780" s="173"/>
      <c r="BR1780" s="173"/>
      <c r="BS1780" s="173"/>
      <c r="BT1780" s="173"/>
      <c r="BU1780" s="173"/>
      <c r="BV1780" s="173"/>
    </row>
    <row r="1781" spans="34:74" ht="13.5">
      <c r="AH1781" s="173"/>
      <c r="AI1781" s="173"/>
      <c r="AJ1781" s="173"/>
      <c r="AK1781" s="173"/>
      <c r="AL1781" s="173"/>
      <c r="AM1781" s="173"/>
      <c r="AN1781" s="173"/>
      <c r="AO1781" s="173"/>
      <c r="AP1781" s="173"/>
      <c r="AQ1781" s="173"/>
      <c r="AR1781" s="173"/>
      <c r="AS1781" s="173"/>
      <c r="AT1781" s="173"/>
      <c r="AU1781" s="173"/>
      <c r="AV1781" s="173"/>
      <c r="AW1781" s="173"/>
      <c r="AX1781" s="173"/>
      <c r="AY1781" s="173"/>
      <c r="AZ1781" s="173"/>
      <c r="BA1781" s="173"/>
      <c r="BB1781" s="173"/>
      <c r="BC1781" s="173"/>
      <c r="BD1781" s="173"/>
      <c r="BE1781" s="173"/>
      <c r="BF1781" s="173"/>
      <c r="BG1781" s="173"/>
      <c r="BH1781" s="173"/>
      <c r="BI1781" s="173"/>
      <c r="BJ1781" s="173"/>
      <c r="BK1781" s="173"/>
      <c r="BL1781" s="173"/>
      <c r="BM1781" s="173"/>
      <c r="BN1781" s="173"/>
      <c r="BO1781" s="173"/>
      <c r="BP1781" s="173"/>
      <c r="BQ1781" s="173"/>
      <c r="BR1781" s="173"/>
      <c r="BS1781" s="173"/>
      <c r="BT1781" s="173"/>
      <c r="BU1781" s="173"/>
      <c r="BV1781" s="173"/>
    </row>
    <row r="1782" spans="34:74" ht="13.5">
      <c r="AH1782" s="173"/>
      <c r="AI1782" s="173"/>
      <c r="AJ1782" s="173"/>
      <c r="AK1782" s="173"/>
      <c r="AL1782" s="173"/>
      <c r="AM1782" s="173"/>
      <c r="AN1782" s="173"/>
      <c r="AO1782" s="173"/>
      <c r="AP1782" s="173"/>
      <c r="AQ1782" s="173"/>
      <c r="AR1782" s="173"/>
      <c r="AS1782" s="173"/>
      <c r="AT1782" s="173"/>
      <c r="AU1782" s="173"/>
      <c r="AV1782" s="173"/>
      <c r="AW1782" s="173"/>
      <c r="AX1782" s="173"/>
      <c r="AY1782" s="173"/>
      <c r="AZ1782" s="173"/>
      <c r="BA1782" s="173"/>
      <c r="BB1782" s="173"/>
      <c r="BC1782" s="173"/>
      <c r="BD1782" s="173"/>
      <c r="BE1782" s="173"/>
      <c r="BF1782" s="173"/>
      <c r="BG1782" s="173"/>
      <c r="BH1782" s="173"/>
      <c r="BI1782" s="173"/>
      <c r="BJ1782" s="173"/>
      <c r="BK1782" s="173"/>
      <c r="BL1782" s="173"/>
      <c r="BM1782" s="173"/>
      <c r="BN1782" s="173"/>
      <c r="BO1782" s="173"/>
      <c r="BP1782" s="173"/>
      <c r="BQ1782" s="173"/>
      <c r="BR1782" s="173"/>
      <c r="BS1782" s="173"/>
      <c r="BT1782" s="173"/>
      <c r="BU1782" s="173"/>
      <c r="BV1782" s="173"/>
    </row>
    <row r="1783" spans="34:74" ht="13.5">
      <c r="AH1783" s="173"/>
      <c r="AI1783" s="173"/>
      <c r="AJ1783" s="173"/>
      <c r="AK1783" s="173"/>
      <c r="AL1783" s="173"/>
      <c r="AM1783" s="173"/>
      <c r="AN1783" s="173"/>
      <c r="AO1783" s="173"/>
      <c r="AP1783" s="173"/>
      <c r="AQ1783" s="173"/>
      <c r="AR1783" s="173"/>
      <c r="AS1783" s="173"/>
      <c r="AT1783" s="173"/>
      <c r="AU1783" s="173"/>
      <c r="AV1783" s="173"/>
      <c r="AW1783" s="173"/>
      <c r="AX1783" s="173"/>
      <c r="AY1783" s="173"/>
      <c r="AZ1783" s="173"/>
      <c r="BA1783" s="173"/>
      <c r="BB1783" s="173"/>
      <c r="BC1783" s="173"/>
      <c r="BD1783" s="173"/>
      <c r="BE1783" s="173"/>
      <c r="BF1783" s="173"/>
      <c r="BG1783" s="173"/>
      <c r="BH1783" s="173"/>
      <c r="BI1783" s="173"/>
      <c r="BJ1783" s="173"/>
      <c r="BK1783" s="173"/>
      <c r="BL1783" s="173"/>
      <c r="BM1783" s="173"/>
      <c r="BN1783" s="173"/>
      <c r="BO1783" s="173"/>
      <c r="BP1783" s="173"/>
      <c r="BQ1783" s="173"/>
      <c r="BR1783" s="173"/>
      <c r="BS1783" s="173"/>
      <c r="BT1783" s="173"/>
      <c r="BU1783" s="173"/>
      <c r="BV1783" s="173"/>
    </row>
    <row r="1784" spans="34:74" ht="13.5">
      <c r="AH1784" s="173"/>
      <c r="AI1784" s="173"/>
      <c r="AJ1784" s="173"/>
      <c r="AK1784" s="173"/>
      <c r="AL1784" s="173"/>
      <c r="AM1784" s="173"/>
      <c r="AN1784" s="173"/>
      <c r="AO1784" s="173"/>
      <c r="AP1784" s="173"/>
      <c r="AQ1784" s="173"/>
      <c r="AR1784" s="173"/>
      <c r="AS1784" s="173"/>
      <c r="AT1784" s="173"/>
      <c r="AU1784" s="173"/>
      <c r="AV1784" s="173"/>
      <c r="AW1784" s="173"/>
      <c r="AX1784" s="173"/>
      <c r="AY1784" s="173"/>
      <c r="AZ1784" s="173"/>
      <c r="BA1784" s="173"/>
      <c r="BB1784" s="173"/>
      <c r="BC1784" s="173"/>
      <c r="BD1784" s="173"/>
      <c r="BE1784" s="173"/>
      <c r="BF1784" s="173"/>
      <c r="BG1784" s="173"/>
      <c r="BH1784" s="173"/>
      <c r="BI1784" s="173"/>
      <c r="BJ1784" s="173"/>
      <c r="BK1784" s="173"/>
      <c r="BL1784" s="173"/>
      <c r="BM1784" s="173"/>
      <c r="BN1784" s="173"/>
      <c r="BO1784" s="173"/>
      <c r="BP1784" s="173"/>
      <c r="BQ1784" s="173"/>
      <c r="BR1784" s="173"/>
      <c r="BS1784" s="173"/>
      <c r="BT1784" s="173"/>
      <c r="BU1784" s="173"/>
      <c r="BV1784" s="173"/>
    </row>
    <row r="1785" spans="34:74" ht="13.5">
      <c r="AH1785" s="173"/>
      <c r="AI1785" s="173"/>
      <c r="AJ1785" s="173"/>
      <c r="AK1785" s="173"/>
      <c r="AL1785" s="173"/>
      <c r="AM1785" s="173"/>
      <c r="AN1785" s="173"/>
      <c r="AO1785" s="173"/>
      <c r="AP1785" s="173"/>
      <c r="AQ1785" s="173"/>
      <c r="AR1785" s="173"/>
      <c r="AS1785" s="173"/>
      <c r="AT1785" s="173"/>
      <c r="AU1785" s="173"/>
      <c r="AV1785" s="173"/>
      <c r="AW1785" s="173"/>
      <c r="AX1785" s="173"/>
      <c r="AY1785" s="173"/>
      <c r="AZ1785" s="173"/>
      <c r="BA1785" s="173"/>
      <c r="BB1785" s="173"/>
      <c r="BC1785" s="173"/>
      <c r="BD1785" s="173"/>
      <c r="BE1785" s="173"/>
      <c r="BF1785" s="173"/>
      <c r="BG1785" s="173"/>
      <c r="BH1785" s="173"/>
      <c r="BI1785" s="173"/>
      <c r="BJ1785" s="173"/>
      <c r="BK1785" s="173"/>
      <c r="BL1785" s="173"/>
      <c r="BM1785" s="173"/>
      <c r="BN1785" s="173"/>
      <c r="BO1785" s="173"/>
      <c r="BP1785" s="173"/>
      <c r="BQ1785" s="173"/>
      <c r="BR1785" s="173"/>
      <c r="BS1785" s="173"/>
      <c r="BT1785" s="173"/>
      <c r="BU1785" s="173"/>
      <c r="BV1785" s="173"/>
    </row>
    <row r="1786" spans="34:74" ht="13.5">
      <c r="AH1786" s="173"/>
      <c r="AI1786" s="173"/>
      <c r="AJ1786" s="173"/>
      <c r="AK1786" s="173"/>
      <c r="AL1786" s="173"/>
      <c r="AM1786" s="173"/>
      <c r="AN1786" s="173"/>
      <c r="AO1786" s="173"/>
      <c r="AP1786" s="173"/>
      <c r="AQ1786" s="173"/>
      <c r="AR1786" s="173"/>
      <c r="AS1786" s="173"/>
      <c r="AT1786" s="173"/>
      <c r="AU1786" s="173"/>
      <c r="AV1786" s="173"/>
      <c r="AW1786" s="173"/>
      <c r="AX1786" s="173"/>
      <c r="AY1786" s="173"/>
      <c r="AZ1786" s="173"/>
      <c r="BA1786" s="173"/>
      <c r="BB1786" s="173"/>
      <c r="BC1786" s="173"/>
      <c r="BD1786" s="173"/>
      <c r="BE1786" s="173"/>
      <c r="BF1786" s="173"/>
      <c r="BG1786" s="173"/>
      <c r="BH1786" s="173"/>
      <c r="BI1786" s="173"/>
      <c r="BJ1786" s="173"/>
      <c r="BK1786" s="173"/>
      <c r="BL1786" s="173"/>
      <c r="BM1786" s="173"/>
      <c r="BN1786" s="173"/>
      <c r="BO1786" s="173"/>
      <c r="BP1786" s="173"/>
      <c r="BQ1786" s="173"/>
      <c r="BR1786" s="173"/>
      <c r="BS1786" s="173"/>
      <c r="BT1786" s="173"/>
      <c r="BU1786" s="173"/>
      <c r="BV1786" s="173"/>
    </row>
    <row r="1787" spans="34:74" ht="13.5">
      <c r="AH1787" s="173"/>
      <c r="AI1787" s="173"/>
      <c r="AJ1787" s="173"/>
      <c r="AK1787" s="173"/>
      <c r="AL1787" s="173"/>
      <c r="AM1787" s="173"/>
      <c r="AN1787" s="173"/>
      <c r="AO1787" s="173"/>
      <c r="AP1787" s="173"/>
      <c r="AQ1787" s="173"/>
      <c r="AR1787" s="173"/>
      <c r="AS1787" s="173"/>
      <c r="AT1787" s="173"/>
      <c r="AU1787" s="173"/>
      <c r="AV1787" s="173"/>
      <c r="AW1787" s="173"/>
      <c r="AX1787" s="173"/>
      <c r="AY1787" s="173"/>
      <c r="AZ1787" s="173"/>
      <c r="BA1787" s="173"/>
      <c r="BB1787" s="173"/>
      <c r="BC1787" s="173"/>
      <c r="BD1787" s="173"/>
      <c r="BE1787" s="173"/>
      <c r="BF1787" s="173"/>
      <c r="BG1787" s="173"/>
      <c r="BH1787" s="173"/>
      <c r="BI1787" s="173"/>
      <c r="BJ1787" s="173"/>
      <c r="BK1787" s="173"/>
      <c r="BL1787" s="173"/>
      <c r="BM1787" s="173"/>
      <c r="BN1787" s="173"/>
      <c r="BO1787" s="173"/>
      <c r="BP1787" s="173"/>
      <c r="BQ1787" s="173"/>
      <c r="BR1787" s="173"/>
      <c r="BS1787" s="173"/>
      <c r="BT1787" s="173"/>
      <c r="BU1787" s="173"/>
      <c r="BV1787" s="173"/>
    </row>
    <row r="1788" spans="34:74" ht="13.5">
      <c r="AH1788" s="173"/>
      <c r="AI1788" s="173"/>
      <c r="AJ1788" s="173"/>
      <c r="AK1788" s="173"/>
      <c r="AL1788" s="173"/>
      <c r="AM1788" s="173"/>
      <c r="AN1788" s="173"/>
      <c r="AO1788" s="173"/>
      <c r="AP1788" s="173"/>
      <c r="AQ1788" s="173"/>
      <c r="AR1788" s="173"/>
      <c r="AS1788" s="173"/>
      <c r="AT1788" s="173"/>
      <c r="AU1788" s="173"/>
      <c r="AV1788" s="173"/>
      <c r="AW1788" s="173"/>
      <c r="AX1788" s="173"/>
      <c r="AY1788" s="173"/>
      <c r="AZ1788" s="173"/>
      <c r="BA1788" s="173"/>
      <c r="BB1788" s="173"/>
      <c r="BC1788" s="173"/>
      <c r="BD1788" s="173"/>
      <c r="BE1788" s="173"/>
      <c r="BF1788" s="173"/>
      <c r="BG1788" s="173"/>
      <c r="BH1788" s="173"/>
      <c r="BI1788" s="173"/>
      <c r="BJ1788" s="173"/>
      <c r="BK1788" s="173"/>
      <c r="BL1788" s="173"/>
      <c r="BM1788" s="173"/>
      <c r="BN1788" s="173"/>
      <c r="BO1788" s="173"/>
      <c r="BP1788" s="173"/>
      <c r="BQ1788" s="173"/>
      <c r="BR1788" s="173"/>
      <c r="BS1788" s="173"/>
      <c r="BT1788" s="173"/>
      <c r="BU1788" s="173"/>
      <c r="BV1788" s="173"/>
    </row>
    <row r="1789" spans="34:74" ht="13.5">
      <c r="AH1789" s="173"/>
      <c r="AI1789" s="173"/>
      <c r="AJ1789" s="173"/>
      <c r="AK1789" s="173"/>
      <c r="AL1789" s="173"/>
      <c r="AM1789" s="173"/>
      <c r="AN1789" s="173"/>
      <c r="AO1789" s="173"/>
      <c r="AP1789" s="173"/>
      <c r="AQ1789" s="173"/>
      <c r="AR1789" s="173"/>
      <c r="AS1789" s="173"/>
      <c r="AT1789" s="173"/>
      <c r="AU1789" s="173"/>
      <c r="AV1789" s="173"/>
      <c r="AW1789" s="173"/>
      <c r="AX1789" s="173"/>
      <c r="AY1789" s="173"/>
      <c r="AZ1789" s="173"/>
      <c r="BA1789" s="173"/>
      <c r="BB1789" s="173"/>
      <c r="BC1789" s="173"/>
      <c r="BD1789" s="173"/>
      <c r="BE1789" s="173"/>
      <c r="BF1789" s="173"/>
      <c r="BG1789" s="173"/>
      <c r="BH1789" s="173"/>
      <c r="BI1789" s="173"/>
      <c r="BJ1789" s="173"/>
      <c r="BK1789" s="173"/>
      <c r="BL1789" s="173"/>
      <c r="BM1789" s="173"/>
      <c r="BN1789" s="173"/>
      <c r="BO1789" s="173"/>
      <c r="BP1789" s="173"/>
      <c r="BQ1789" s="173"/>
      <c r="BR1789" s="173"/>
      <c r="BS1789" s="173"/>
      <c r="BT1789" s="173"/>
      <c r="BU1789" s="173"/>
      <c r="BV1789" s="173"/>
    </row>
    <row r="1790" spans="34:74" ht="13.5">
      <c r="AH1790" s="173"/>
      <c r="AI1790" s="173"/>
      <c r="AJ1790" s="173"/>
      <c r="AK1790" s="173"/>
      <c r="AL1790" s="173"/>
      <c r="AM1790" s="173"/>
      <c r="AN1790" s="173"/>
      <c r="AO1790" s="173"/>
      <c r="AP1790" s="173"/>
      <c r="AQ1790" s="173"/>
      <c r="AR1790" s="173"/>
      <c r="AS1790" s="173"/>
      <c r="AT1790" s="173"/>
      <c r="AU1790" s="173"/>
      <c r="AV1790" s="173"/>
      <c r="AW1790" s="173"/>
      <c r="AX1790" s="173"/>
      <c r="AY1790" s="173"/>
      <c r="AZ1790" s="173"/>
      <c r="BA1790" s="173"/>
      <c r="BB1790" s="173"/>
      <c r="BC1790" s="173"/>
      <c r="BD1790" s="173"/>
      <c r="BE1790" s="173"/>
      <c r="BF1790" s="173"/>
      <c r="BG1790" s="173"/>
      <c r="BH1790" s="173"/>
      <c r="BI1790" s="173"/>
      <c r="BJ1790" s="173"/>
      <c r="BK1790" s="173"/>
      <c r="BL1790" s="173"/>
      <c r="BM1790" s="173"/>
      <c r="BN1790" s="173"/>
      <c r="BO1790" s="173"/>
      <c r="BP1790" s="173"/>
      <c r="BQ1790" s="173"/>
      <c r="BR1790" s="173"/>
      <c r="BS1790" s="173"/>
      <c r="BT1790" s="173"/>
      <c r="BU1790" s="173"/>
      <c r="BV1790" s="173"/>
    </row>
    <row r="1791" spans="34:74" ht="13.5">
      <c r="AH1791" s="173"/>
      <c r="AI1791" s="173"/>
      <c r="AJ1791" s="173"/>
      <c r="AK1791" s="173"/>
      <c r="AL1791" s="173"/>
      <c r="AM1791" s="173"/>
      <c r="AN1791" s="173"/>
      <c r="AO1791" s="173"/>
      <c r="AP1791" s="173"/>
      <c r="AQ1791" s="173"/>
      <c r="AR1791" s="173"/>
      <c r="AS1791" s="173"/>
      <c r="AT1791" s="173"/>
      <c r="AU1791" s="173"/>
      <c r="AV1791" s="173"/>
      <c r="AW1791" s="173"/>
      <c r="AX1791" s="173"/>
      <c r="AY1791" s="173"/>
      <c r="AZ1791" s="173"/>
      <c r="BA1791" s="173"/>
      <c r="BB1791" s="173"/>
      <c r="BC1791" s="173"/>
      <c r="BD1791" s="173"/>
      <c r="BE1791" s="173"/>
      <c r="BF1791" s="173"/>
      <c r="BG1791" s="173"/>
      <c r="BH1791" s="173"/>
      <c r="BI1791" s="173"/>
      <c r="BJ1791" s="173"/>
      <c r="BK1791" s="173"/>
      <c r="BL1791" s="173"/>
      <c r="BM1791" s="173"/>
      <c r="BN1791" s="173"/>
      <c r="BO1791" s="173"/>
      <c r="BP1791" s="173"/>
      <c r="BQ1791" s="173"/>
      <c r="BR1791" s="173"/>
      <c r="BS1791" s="173"/>
      <c r="BT1791" s="173"/>
      <c r="BU1791" s="173"/>
      <c r="BV1791" s="173"/>
    </row>
    <row r="1792" spans="34:74" ht="13.5">
      <c r="AH1792" s="173"/>
      <c r="AI1792" s="173"/>
      <c r="AJ1792" s="173"/>
      <c r="AK1792" s="173"/>
      <c r="AL1792" s="173"/>
      <c r="AM1792" s="173"/>
      <c r="AN1792" s="173"/>
      <c r="AO1792" s="173"/>
      <c r="AP1792" s="173"/>
      <c r="AQ1792" s="173"/>
      <c r="AR1792" s="173"/>
      <c r="AS1792" s="173"/>
      <c r="AT1792" s="173"/>
      <c r="AU1792" s="173"/>
      <c r="AV1792" s="173"/>
      <c r="AW1792" s="173"/>
      <c r="AX1792" s="173"/>
      <c r="AY1792" s="173"/>
      <c r="AZ1792" s="173"/>
      <c r="BA1792" s="173"/>
      <c r="BB1792" s="173"/>
      <c r="BC1792" s="173"/>
      <c r="BD1792" s="173"/>
      <c r="BE1792" s="173"/>
      <c r="BF1792" s="173"/>
      <c r="BG1792" s="173"/>
      <c r="BH1792" s="173"/>
      <c r="BI1792" s="173"/>
      <c r="BJ1792" s="173"/>
      <c r="BK1792" s="173"/>
      <c r="BL1792" s="173"/>
      <c r="BM1792" s="173"/>
      <c r="BN1792" s="173"/>
      <c r="BO1792" s="173"/>
      <c r="BP1792" s="173"/>
      <c r="BQ1792" s="173"/>
      <c r="BR1792" s="173"/>
      <c r="BS1792" s="173"/>
      <c r="BT1792" s="173"/>
      <c r="BU1792" s="173"/>
      <c r="BV1792" s="173"/>
    </row>
    <row r="1793" spans="34:74" ht="13.5">
      <c r="AH1793" s="173"/>
      <c r="AI1793" s="173"/>
      <c r="AJ1793" s="173"/>
      <c r="AK1793" s="173"/>
      <c r="AL1793" s="173"/>
      <c r="AM1793" s="173"/>
      <c r="AN1793" s="173"/>
      <c r="AO1793" s="173"/>
      <c r="AP1793" s="173"/>
      <c r="AQ1793" s="173"/>
      <c r="AR1793" s="173"/>
      <c r="AS1793" s="173"/>
      <c r="AT1793" s="173"/>
      <c r="AU1793" s="173"/>
      <c r="AV1793" s="173"/>
      <c r="AW1793" s="173"/>
      <c r="AX1793" s="173"/>
      <c r="AY1793" s="173"/>
      <c r="AZ1793" s="173"/>
      <c r="BA1793" s="173"/>
      <c r="BB1793" s="173"/>
      <c r="BC1793" s="173"/>
      <c r="BD1793" s="173"/>
      <c r="BE1793" s="173"/>
      <c r="BF1793" s="173"/>
      <c r="BG1793" s="173"/>
      <c r="BH1793" s="173"/>
      <c r="BI1793" s="173"/>
      <c r="BJ1793" s="173"/>
      <c r="BK1793" s="173"/>
      <c r="BL1793" s="173"/>
      <c r="BM1793" s="173"/>
      <c r="BN1793" s="173"/>
      <c r="BO1793" s="173"/>
      <c r="BP1793" s="173"/>
      <c r="BQ1793" s="173"/>
      <c r="BR1793" s="173"/>
      <c r="BS1793" s="173"/>
      <c r="BT1793" s="173"/>
      <c r="BU1793" s="173"/>
      <c r="BV1793" s="173"/>
    </row>
    <row r="1794" spans="34:74" ht="13.5">
      <c r="AH1794" s="173"/>
      <c r="AI1794" s="173"/>
      <c r="AJ1794" s="173"/>
      <c r="AK1794" s="173"/>
      <c r="AL1794" s="173"/>
      <c r="AM1794" s="173"/>
      <c r="AN1794" s="173"/>
      <c r="AO1794" s="173"/>
      <c r="AP1794" s="173"/>
      <c r="AQ1794" s="173"/>
      <c r="AR1794" s="173"/>
      <c r="AS1794" s="173"/>
      <c r="AT1794" s="173"/>
      <c r="AU1794" s="173"/>
      <c r="AV1794" s="173"/>
      <c r="AW1794" s="173"/>
      <c r="AX1794" s="173"/>
      <c r="AY1794" s="173"/>
      <c r="AZ1794" s="173"/>
      <c r="BA1794" s="173"/>
      <c r="BB1794" s="173"/>
      <c r="BC1794" s="173"/>
      <c r="BD1794" s="173"/>
      <c r="BE1794" s="173"/>
      <c r="BF1794" s="173"/>
      <c r="BG1794" s="173"/>
      <c r="BH1794" s="173"/>
      <c r="BI1794" s="173"/>
      <c r="BJ1794" s="173"/>
      <c r="BK1794" s="173"/>
      <c r="BL1794" s="173"/>
      <c r="BM1794" s="173"/>
      <c r="BN1794" s="173"/>
      <c r="BO1794" s="173"/>
      <c r="BP1794" s="173"/>
      <c r="BQ1794" s="173"/>
      <c r="BR1794" s="173"/>
      <c r="BS1794" s="173"/>
      <c r="BT1794" s="173"/>
      <c r="BU1794" s="173"/>
      <c r="BV1794" s="173"/>
    </row>
    <row r="1795" spans="34:74" ht="13.5">
      <c r="AH1795" s="173"/>
      <c r="AI1795" s="173"/>
      <c r="AJ1795" s="173"/>
      <c r="AK1795" s="173"/>
      <c r="AL1795" s="173"/>
      <c r="AM1795" s="173"/>
      <c r="AN1795" s="173"/>
      <c r="AO1795" s="173"/>
      <c r="AP1795" s="173"/>
      <c r="AQ1795" s="173"/>
      <c r="AR1795" s="173"/>
      <c r="AS1795" s="173"/>
      <c r="AT1795" s="173"/>
      <c r="AU1795" s="173"/>
      <c r="AV1795" s="173"/>
      <c r="AW1795" s="173"/>
      <c r="AX1795" s="173"/>
      <c r="AY1795" s="173"/>
      <c r="AZ1795" s="173"/>
      <c r="BA1795" s="173"/>
      <c r="BB1795" s="173"/>
      <c r="BC1795" s="173"/>
      <c r="BD1795" s="173"/>
      <c r="BE1795" s="173"/>
      <c r="BF1795" s="173"/>
      <c r="BG1795" s="173"/>
      <c r="BH1795" s="173"/>
      <c r="BI1795" s="173"/>
      <c r="BJ1795" s="173"/>
      <c r="BK1795" s="173"/>
      <c r="BL1795" s="173"/>
      <c r="BM1795" s="173"/>
      <c r="BN1795" s="173"/>
      <c r="BO1795" s="173"/>
      <c r="BP1795" s="173"/>
      <c r="BQ1795" s="173"/>
      <c r="BR1795" s="173"/>
      <c r="BS1795" s="173"/>
      <c r="BT1795" s="173"/>
      <c r="BU1795" s="173"/>
      <c r="BV1795" s="173"/>
    </row>
    <row r="1796" spans="34:74" ht="13.5">
      <c r="AH1796" s="173"/>
      <c r="AI1796" s="173"/>
      <c r="AJ1796" s="173"/>
      <c r="AK1796" s="173"/>
      <c r="AL1796" s="173"/>
      <c r="AM1796" s="173"/>
      <c r="AN1796" s="173"/>
      <c r="AO1796" s="173"/>
      <c r="AP1796" s="173"/>
      <c r="AQ1796" s="173"/>
      <c r="AR1796" s="173"/>
      <c r="AS1796" s="173"/>
      <c r="AT1796" s="173"/>
      <c r="AU1796" s="173"/>
      <c r="AV1796" s="173"/>
      <c r="AW1796" s="173"/>
      <c r="AX1796" s="173"/>
      <c r="AY1796" s="173"/>
      <c r="AZ1796" s="173"/>
      <c r="BA1796" s="173"/>
      <c r="BB1796" s="173"/>
      <c r="BC1796" s="173"/>
      <c r="BD1796" s="173"/>
      <c r="BE1796" s="173"/>
      <c r="BF1796" s="173"/>
      <c r="BG1796" s="173"/>
      <c r="BH1796" s="173"/>
      <c r="BI1796" s="173"/>
      <c r="BJ1796" s="173"/>
      <c r="BK1796" s="173"/>
      <c r="BL1796" s="173"/>
      <c r="BM1796" s="173"/>
      <c r="BN1796" s="173"/>
      <c r="BO1796" s="173"/>
      <c r="BP1796" s="173"/>
      <c r="BQ1796" s="173"/>
      <c r="BR1796" s="173"/>
      <c r="BS1796" s="173"/>
      <c r="BT1796" s="173"/>
      <c r="BU1796" s="173"/>
      <c r="BV1796" s="173"/>
    </row>
    <row r="1797" spans="34:74" ht="13.5">
      <c r="AH1797" s="173"/>
      <c r="AI1797" s="173"/>
      <c r="AJ1797" s="173"/>
      <c r="AK1797" s="173"/>
      <c r="AL1797" s="173"/>
      <c r="AM1797" s="173"/>
      <c r="AN1797" s="173"/>
      <c r="AO1797" s="173"/>
      <c r="AP1797" s="173"/>
      <c r="AQ1797" s="173"/>
      <c r="AR1797" s="173"/>
      <c r="AS1797" s="173"/>
      <c r="AT1797" s="173"/>
      <c r="AU1797" s="173"/>
      <c r="AV1797" s="173"/>
      <c r="AW1797" s="173"/>
      <c r="AX1797" s="173"/>
      <c r="AY1797" s="173"/>
      <c r="AZ1797" s="173"/>
      <c r="BA1797" s="173"/>
      <c r="BB1797" s="173"/>
      <c r="BC1797" s="173"/>
      <c r="BD1797" s="173"/>
      <c r="BE1797" s="173"/>
      <c r="BF1797" s="173"/>
      <c r="BG1797" s="173"/>
      <c r="BH1797" s="173"/>
      <c r="BI1797" s="173"/>
      <c r="BJ1797" s="173"/>
      <c r="BK1797" s="173"/>
      <c r="BL1797" s="173"/>
      <c r="BM1797" s="173"/>
      <c r="BN1797" s="173"/>
      <c r="BO1797" s="173"/>
      <c r="BP1797" s="173"/>
      <c r="BQ1797" s="173"/>
      <c r="BR1797" s="173"/>
      <c r="BS1797" s="173"/>
      <c r="BT1797" s="173"/>
      <c r="BU1797" s="173"/>
      <c r="BV1797" s="173"/>
    </row>
    <row r="1798" spans="34:74" ht="13.5">
      <c r="AH1798" s="173"/>
      <c r="AI1798" s="173"/>
      <c r="AJ1798" s="173"/>
      <c r="AK1798" s="173"/>
      <c r="AL1798" s="173"/>
      <c r="AM1798" s="173"/>
      <c r="AN1798" s="173"/>
      <c r="AO1798" s="173"/>
      <c r="AP1798" s="173"/>
      <c r="AQ1798" s="173"/>
      <c r="AR1798" s="173"/>
      <c r="AS1798" s="173"/>
      <c r="AT1798" s="173"/>
      <c r="AU1798" s="173"/>
      <c r="AV1798" s="173"/>
      <c r="AW1798" s="173"/>
      <c r="AX1798" s="173"/>
      <c r="AY1798" s="173"/>
      <c r="AZ1798" s="173"/>
      <c r="BA1798" s="173"/>
      <c r="BB1798" s="173"/>
      <c r="BC1798" s="173"/>
      <c r="BD1798" s="173"/>
      <c r="BE1798" s="173"/>
      <c r="BF1798" s="173"/>
      <c r="BG1798" s="173"/>
      <c r="BH1798" s="173"/>
      <c r="BI1798" s="173"/>
      <c r="BJ1798" s="173"/>
      <c r="BK1798" s="173"/>
      <c r="BL1798" s="173"/>
      <c r="BM1798" s="173"/>
      <c r="BN1798" s="173"/>
      <c r="BO1798" s="173"/>
      <c r="BP1798" s="173"/>
      <c r="BQ1798" s="173"/>
      <c r="BR1798" s="173"/>
      <c r="BS1798" s="173"/>
      <c r="BT1798" s="173"/>
      <c r="BU1798" s="173"/>
      <c r="BV1798" s="173"/>
    </row>
    <row r="1799" spans="34:74" ht="13.5">
      <c r="AH1799" s="173"/>
      <c r="AI1799" s="173"/>
      <c r="AJ1799" s="173"/>
      <c r="AK1799" s="173"/>
      <c r="AL1799" s="173"/>
      <c r="AM1799" s="173"/>
      <c r="AN1799" s="173"/>
      <c r="AO1799" s="173"/>
      <c r="AP1799" s="173"/>
      <c r="AQ1799" s="173"/>
      <c r="AR1799" s="173"/>
      <c r="AS1799" s="173"/>
      <c r="AT1799" s="173"/>
      <c r="AU1799" s="173"/>
      <c r="AV1799" s="173"/>
      <c r="AW1799" s="173"/>
      <c r="AX1799" s="173"/>
      <c r="AY1799" s="173"/>
      <c r="AZ1799" s="173"/>
      <c r="BA1799" s="173"/>
      <c r="BB1799" s="173"/>
      <c r="BC1799" s="173"/>
      <c r="BD1799" s="173"/>
      <c r="BE1799" s="173"/>
      <c r="BF1799" s="173"/>
      <c r="BG1799" s="173"/>
      <c r="BH1799" s="173"/>
      <c r="BI1799" s="173"/>
      <c r="BJ1799" s="173"/>
      <c r="BK1799" s="173"/>
      <c r="BL1799" s="173"/>
      <c r="BM1799" s="173"/>
      <c r="BN1799" s="173"/>
      <c r="BO1799" s="173"/>
      <c r="BP1799" s="173"/>
      <c r="BQ1799" s="173"/>
      <c r="BR1799" s="173"/>
      <c r="BS1799" s="173"/>
      <c r="BT1799" s="173"/>
      <c r="BU1799" s="173"/>
      <c r="BV1799" s="173"/>
    </row>
    <row r="1800" spans="34:74" ht="13.5">
      <c r="AH1800" s="173"/>
      <c r="AI1800" s="173"/>
      <c r="AJ1800" s="173"/>
      <c r="AK1800" s="173"/>
      <c r="AL1800" s="173"/>
      <c r="AM1800" s="173"/>
      <c r="AN1800" s="173"/>
      <c r="AO1800" s="173"/>
      <c r="AP1800" s="173"/>
      <c r="AQ1800" s="173"/>
      <c r="AR1800" s="173"/>
      <c r="AS1800" s="173"/>
      <c r="AT1800" s="173"/>
      <c r="AU1800" s="173"/>
      <c r="AV1800" s="173"/>
      <c r="AW1800" s="173"/>
      <c r="AX1800" s="173"/>
      <c r="AY1800" s="173"/>
      <c r="AZ1800" s="173"/>
      <c r="BA1800" s="173"/>
      <c r="BB1800" s="173"/>
      <c r="BC1800" s="173"/>
      <c r="BD1800" s="173"/>
      <c r="BE1800" s="173"/>
      <c r="BF1800" s="173"/>
      <c r="BG1800" s="173"/>
      <c r="BH1800" s="173"/>
      <c r="BI1800" s="173"/>
      <c r="BJ1800" s="173"/>
      <c r="BK1800" s="173"/>
      <c r="BL1800" s="173"/>
      <c r="BM1800" s="173"/>
      <c r="BN1800" s="173"/>
      <c r="BO1800" s="173"/>
      <c r="BP1800" s="173"/>
      <c r="BQ1800" s="173"/>
      <c r="BR1800" s="173"/>
      <c r="BS1800" s="173"/>
      <c r="BT1800" s="173"/>
      <c r="BU1800" s="173"/>
      <c r="BV1800" s="173"/>
    </row>
    <row r="1801" spans="34:74" ht="13.5">
      <c r="AH1801" s="173"/>
      <c r="AI1801" s="173"/>
      <c r="AJ1801" s="173"/>
      <c r="AK1801" s="173"/>
      <c r="AL1801" s="173"/>
      <c r="AM1801" s="173"/>
      <c r="AN1801" s="173"/>
      <c r="AO1801" s="173"/>
      <c r="AP1801" s="173"/>
      <c r="AQ1801" s="173"/>
      <c r="AR1801" s="173"/>
      <c r="AS1801" s="173"/>
      <c r="AT1801" s="173"/>
      <c r="AU1801" s="173"/>
      <c r="AV1801" s="173"/>
      <c r="AW1801" s="173"/>
      <c r="AX1801" s="173"/>
      <c r="AY1801" s="173"/>
      <c r="AZ1801" s="173"/>
      <c r="BA1801" s="173"/>
      <c r="BB1801" s="173"/>
      <c r="BC1801" s="173"/>
      <c r="BD1801" s="173"/>
      <c r="BE1801" s="173"/>
      <c r="BF1801" s="173"/>
      <c r="BG1801" s="173"/>
      <c r="BH1801" s="173"/>
      <c r="BI1801" s="173"/>
      <c r="BJ1801" s="173"/>
      <c r="BK1801" s="173"/>
      <c r="BL1801" s="173"/>
      <c r="BM1801" s="173"/>
      <c r="BN1801" s="173"/>
      <c r="BO1801" s="173"/>
      <c r="BP1801" s="173"/>
      <c r="BQ1801" s="173"/>
      <c r="BR1801" s="173"/>
      <c r="BS1801" s="173"/>
      <c r="BT1801" s="173"/>
      <c r="BU1801" s="173"/>
      <c r="BV1801" s="173"/>
    </row>
    <row r="1802" spans="34:74" ht="13.5">
      <c r="AH1802" s="173"/>
      <c r="AI1802" s="173"/>
      <c r="AJ1802" s="173"/>
      <c r="AK1802" s="173"/>
      <c r="AL1802" s="173"/>
      <c r="AM1802" s="173"/>
      <c r="AN1802" s="173"/>
      <c r="AO1802" s="173"/>
      <c r="AP1802" s="173"/>
      <c r="AQ1802" s="173"/>
      <c r="AR1802" s="173"/>
      <c r="AS1802" s="173"/>
      <c r="AT1802" s="173"/>
      <c r="AU1802" s="173"/>
      <c r="AV1802" s="173"/>
      <c r="AW1802" s="173"/>
      <c r="AX1802" s="173"/>
      <c r="AY1802" s="173"/>
      <c r="AZ1802" s="173"/>
      <c r="BA1802" s="173"/>
      <c r="BB1802" s="173"/>
      <c r="BC1802" s="173"/>
      <c r="BD1802" s="173"/>
      <c r="BE1802" s="173"/>
      <c r="BF1802" s="173"/>
      <c r="BG1802" s="173"/>
      <c r="BH1802" s="173"/>
      <c r="BI1802" s="173"/>
      <c r="BJ1802" s="173"/>
      <c r="BK1802" s="173"/>
      <c r="BL1802" s="173"/>
      <c r="BM1802" s="173"/>
      <c r="BN1802" s="173"/>
      <c r="BO1802" s="173"/>
      <c r="BP1802" s="173"/>
      <c r="BQ1802" s="173"/>
      <c r="BR1802" s="173"/>
      <c r="BS1802" s="173"/>
      <c r="BT1802" s="173"/>
      <c r="BU1802" s="173"/>
      <c r="BV1802" s="173"/>
    </row>
    <row r="1803" spans="34:74" ht="13.5">
      <c r="AH1803" s="173"/>
      <c r="AI1803" s="173"/>
      <c r="AJ1803" s="173"/>
      <c r="AK1803" s="173"/>
      <c r="AL1803" s="173"/>
      <c r="AM1803" s="173"/>
      <c r="AN1803" s="173"/>
      <c r="AO1803" s="173"/>
      <c r="AP1803" s="173"/>
      <c r="AQ1803" s="173"/>
      <c r="AR1803" s="173"/>
      <c r="AS1803" s="173"/>
      <c r="AT1803" s="173"/>
      <c r="AU1803" s="173"/>
      <c r="AV1803" s="173"/>
      <c r="AW1803" s="173"/>
      <c r="AX1803" s="173"/>
      <c r="AY1803" s="173"/>
      <c r="AZ1803" s="173"/>
      <c r="BA1803" s="173"/>
      <c r="BB1803" s="173"/>
      <c r="BC1803" s="173"/>
      <c r="BD1803" s="173"/>
      <c r="BE1803" s="173"/>
      <c r="BF1803" s="173"/>
      <c r="BG1803" s="173"/>
      <c r="BH1803" s="173"/>
      <c r="BI1803" s="173"/>
      <c r="BJ1803" s="173"/>
      <c r="BK1803" s="173"/>
      <c r="BL1803" s="173"/>
      <c r="BM1803" s="173"/>
      <c r="BN1803" s="173"/>
      <c r="BO1803" s="173"/>
      <c r="BP1803" s="173"/>
      <c r="BQ1803" s="173"/>
      <c r="BR1803" s="173"/>
      <c r="BS1803" s="173"/>
      <c r="BT1803" s="173"/>
      <c r="BU1803" s="173"/>
      <c r="BV1803" s="173"/>
    </row>
    <row r="1804" spans="34:74" ht="13.5">
      <c r="AH1804" s="173"/>
      <c r="AI1804" s="173"/>
      <c r="AJ1804" s="173"/>
      <c r="AK1804" s="173"/>
      <c r="AL1804" s="173"/>
      <c r="AM1804" s="173"/>
      <c r="AN1804" s="173"/>
      <c r="AO1804" s="173"/>
      <c r="AP1804" s="173"/>
      <c r="AQ1804" s="173"/>
      <c r="AR1804" s="173"/>
      <c r="AS1804" s="173"/>
      <c r="AT1804" s="173"/>
      <c r="AU1804" s="173"/>
      <c r="AV1804" s="173"/>
      <c r="AW1804" s="173"/>
      <c r="AX1804" s="173"/>
      <c r="AY1804" s="173"/>
      <c r="AZ1804" s="173"/>
      <c r="BA1804" s="173"/>
      <c r="BB1804" s="173"/>
      <c r="BC1804" s="173"/>
      <c r="BD1804" s="173"/>
      <c r="BE1804" s="173"/>
      <c r="BF1804" s="173"/>
      <c r="BG1804" s="173"/>
      <c r="BH1804" s="173"/>
      <c r="BI1804" s="173"/>
      <c r="BJ1804" s="173"/>
      <c r="BK1804" s="173"/>
      <c r="BL1804" s="173"/>
      <c r="BM1804" s="173"/>
      <c r="BN1804" s="173"/>
      <c r="BO1804" s="173"/>
      <c r="BP1804" s="173"/>
      <c r="BQ1804" s="173"/>
      <c r="BR1804" s="173"/>
      <c r="BS1804" s="173"/>
      <c r="BT1804" s="173"/>
      <c r="BU1804" s="173"/>
      <c r="BV1804" s="173"/>
    </row>
    <row r="1805" spans="34:74" ht="13.5">
      <c r="AH1805" s="173"/>
      <c r="AI1805" s="173"/>
      <c r="AJ1805" s="173"/>
      <c r="AK1805" s="173"/>
      <c r="AL1805" s="173"/>
      <c r="AM1805" s="173"/>
      <c r="AN1805" s="173"/>
      <c r="AO1805" s="173"/>
      <c r="AP1805" s="173"/>
      <c r="AQ1805" s="173"/>
      <c r="AR1805" s="173"/>
      <c r="AS1805" s="173"/>
      <c r="AT1805" s="173"/>
      <c r="AU1805" s="173"/>
      <c r="AV1805" s="173"/>
      <c r="AW1805" s="173"/>
      <c r="AX1805" s="173"/>
      <c r="AY1805" s="173"/>
      <c r="AZ1805" s="173"/>
      <c r="BA1805" s="173"/>
      <c r="BB1805" s="173"/>
      <c r="BC1805" s="173"/>
      <c r="BD1805" s="173"/>
      <c r="BE1805" s="173"/>
      <c r="BF1805" s="173"/>
      <c r="BG1805" s="173"/>
      <c r="BH1805" s="173"/>
      <c r="BI1805" s="173"/>
      <c r="BJ1805" s="173"/>
      <c r="BK1805" s="173"/>
      <c r="BL1805" s="173"/>
      <c r="BM1805" s="173"/>
      <c r="BN1805" s="173"/>
      <c r="BO1805" s="173"/>
      <c r="BP1805" s="173"/>
      <c r="BQ1805" s="173"/>
      <c r="BR1805" s="173"/>
      <c r="BS1805" s="173"/>
      <c r="BT1805" s="173"/>
      <c r="BU1805" s="173"/>
      <c r="BV1805" s="173"/>
    </row>
    <row r="1806" spans="34:74" ht="13.5">
      <c r="AH1806" s="173"/>
      <c r="AI1806" s="173"/>
      <c r="AJ1806" s="173"/>
      <c r="AK1806" s="173"/>
      <c r="AL1806" s="173"/>
      <c r="AM1806" s="173"/>
      <c r="AN1806" s="173"/>
      <c r="AO1806" s="173"/>
      <c r="AP1806" s="173"/>
      <c r="AQ1806" s="173"/>
      <c r="AR1806" s="173"/>
      <c r="AS1806" s="173"/>
      <c r="AT1806" s="173"/>
      <c r="AU1806" s="173"/>
      <c r="AV1806" s="173"/>
      <c r="AW1806" s="173"/>
      <c r="AX1806" s="173"/>
      <c r="AY1806" s="173"/>
      <c r="AZ1806" s="173"/>
      <c r="BA1806" s="173"/>
      <c r="BB1806" s="173"/>
      <c r="BC1806" s="173"/>
      <c r="BD1806" s="173"/>
      <c r="BE1806" s="173"/>
      <c r="BF1806" s="173"/>
      <c r="BG1806" s="173"/>
      <c r="BH1806" s="173"/>
      <c r="BI1806" s="173"/>
      <c r="BJ1806" s="173"/>
      <c r="BK1806" s="173"/>
      <c r="BL1806" s="173"/>
      <c r="BM1806" s="173"/>
      <c r="BN1806" s="173"/>
      <c r="BO1806" s="173"/>
      <c r="BP1806" s="173"/>
      <c r="BQ1806" s="173"/>
      <c r="BR1806" s="173"/>
      <c r="BS1806" s="173"/>
      <c r="BT1806" s="173"/>
      <c r="BU1806" s="173"/>
      <c r="BV1806" s="173"/>
    </row>
    <row r="1807" spans="34:74" ht="13.5">
      <c r="AH1807" s="173"/>
      <c r="AI1807" s="173"/>
      <c r="AJ1807" s="173"/>
      <c r="AK1807" s="173"/>
      <c r="AL1807" s="173"/>
      <c r="AM1807" s="173"/>
      <c r="AN1807" s="173"/>
      <c r="AO1807" s="173"/>
      <c r="AP1807" s="173"/>
      <c r="AQ1807" s="173"/>
      <c r="AR1807" s="173"/>
      <c r="AS1807" s="173"/>
      <c r="AT1807" s="173"/>
      <c r="AU1807" s="173"/>
      <c r="AV1807" s="173"/>
      <c r="AW1807" s="173"/>
      <c r="AX1807" s="173"/>
      <c r="AY1807" s="173"/>
      <c r="AZ1807" s="173"/>
      <c r="BA1807" s="173"/>
      <c r="BB1807" s="173"/>
      <c r="BC1807" s="173"/>
      <c r="BD1807" s="173"/>
      <c r="BE1807" s="173"/>
      <c r="BF1807" s="173"/>
      <c r="BG1807" s="173"/>
      <c r="BH1807" s="173"/>
      <c r="BI1807" s="173"/>
      <c r="BJ1807" s="173"/>
      <c r="BK1807" s="173"/>
      <c r="BL1807" s="173"/>
      <c r="BM1807" s="173"/>
      <c r="BN1807" s="173"/>
      <c r="BO1807" s="173"/>
      <c r="BP1807" s="173"/>
      <c r="BQ1807" s="173"/>
      <c r="BR1807" s="173"/>
      <c r="BS1807" s="173"/>
      <c r="BT1807" s="173"/>
      <c r="BU1807" s="173"/>
      <c r="BV1807" s="173"/>
    </row>
    <row r="1808" spans="34:74" ht="13.5">
      <c r="AH1808" s="173"/>
      <c r="AI1808" s="173"/>
      <c r="AJ1808" s="173"/>
      <c r="AK1808" s="173"/>
      <c r="AL1808" s="173"/>
      <c r="AM1808" s="173"/>
      <c r="AN1808" s="173"/>
      <c r="AO1808" s="173"/>
      <c r="AP1808" s="173"/>
      <c r="AQ1808" s="173"/>
      <c r="AR1808" s="173"/>
      <c r="AS1808" s="173"/>
      <c r="AT1808" s="173"/>
      <c r="AU1808" s="173"/>
      <c r="AV1808" s="173"/>
      <c r="AW1808" s="173"/>
      <c r="AX1808" s="173"/>
      <c r="AY1808" s="173"/>
      <c r="AZ1808" s="173"/>
      <c r="BA1808" s="173"/>
      <c r="BB1808" s="173"/>
      <c r="BC1808" s="173"/>
      <c r="BD1808" s="173"/>
      <c r="BE1808" s="173"/>
      <c r="BF1808" s="173"/>
      <c r="BG1808" s="173"/>
      <c r="BH1808" s="173"/>
      <c r="BI1808" s="173"/>
      <c r="BJ1808" s="173"/>
      <c r="BK1808" s="173"/>
      <c r="BL1808" s="173"/>
      <c r="BM1808" s="173"/>
      <c r="BN1808" s="173"/>
      <c r="BO1808" s="173"/>
      <c r="BP1808" s="173"/>
      <c r="BQ1808" s="173"/>
      <c r="BR1808" s="173"/>
      <c r="BS1808" s="173"/>
      <c r="BT1808" s="173"/>
      <c r="BU1808" s="173"/>
      <c r="BV1808" s="173"/>
    </row>
    <row r="1809" spans="34:74" ht="13.5">
      <c r="AH1809" s="173"/>
      <c r="AI1809" s="173"/>
      <c r="AJ1809" s="173"/>
      <c r="AK1809" s="173"/>
      <c r="AL1809" s="173"/>
      <c r="AM1809" s="173"/>
      <c r="AN1809" s="173"/>
      <c r="AO1809" s="173"/>
      <c r="AP1809" s="173"/>
      <c r="AQ1809" s="173"/>
      <c r="AR1809" s="173"/>
      <c r="AS1809" s="173"/>
      <c r="AT1809" s="173"/>
      <c r="AU1809" s="173"/>
      <c r="AV1809" s="173"/>
      <c r="AW1809" s="173"/>
      <c r="AX1809" s="173"/>
      <c r="AY1809" s="173"/>
      <c r="AZ1809" s="173"/>
      <c r="BA1809" s="173"/>
      <c r="BB1809" s="173"/>
      <c r="BC1809" s="173"/>
      <c r="BD1809" s="173"/>
      <c r="BE1809" s="173"/>
      <c r="BF1809" s="173"/>
      <c r="BG1809" s="173"/>
      <c r="BH1809" s="173"/>
      <c r="BI1809" s="173"/>
      <c r="BJ1809" s="173"/>
      <c r="BK1809" s="173"/>
      <c r="BL1809" s="173"/>
      <c r="BM1809" s="173"/>
      <c r="BN1809" s="173"/>
      <c r="BO1809" s="173"/>
      <c r="BP1809" s="173"/>
      <c r="BQ1809" s="173"/>
      <c r="BR1809" s="173"/>
      <c r="BS1809" s="173"/>
      <c r="BT1809" s="173"/>
      <c r="BU1809" s="173"/>
      <c r="BV1809" s="173"/>
    </row>
    <row r="1810" spans="34:74" ht="13.5">
      <c r="AH1810" s="173"/>
      <c r="AI1810" s="173"/>
      <c r="AJ1810" s="173"/>
      <c r="AK1810" s="173"/>
      <c r="AL1810" s="173"/>
      <c r="AM1810" s="173"/>
      <c r="AN1810" s="173"/>
      <c r="AO1810" s="173"/>
      <c r="AP1810" s="173"/>
      <c r="AQ1810" s="173"/>
      <c r="AR1810" s="173"/>
      <c r="AS1810" s="173"/>
      <c r="AT1810" s="173"/>
      <c r="AU1810" s="173"/>
      <c r="AV1810" s="173"/>
      <c r="AW1810" s="173"/>
      <c r="AX1810" s="173"/>
      <c r="AY1810" s="173"/>
      <c r="AZ1810" s="173"/>
      <c r="BA1810" s="173"/>
      <c r="BB1810" s="173"/>
      <c r="BC1810" s="173"/>
      <c r="BD1810" s="173"/>
      <c r="BE1810" s="173"/>
      <c r="BF1810" s="173"/>
      <c r="BG1810" s="173"/>
      <c r="BH1810" s="173"/>
      <c r="BI1810" s="173"/>
      <c r="BJ1810" s="173"/>
      <c r="BK1810" s="173"/>
      <c r="BL1810" s="173"/>
      <c r="BM1810" s="173"/>
      <c r="BN1810" s="173"/>
      <c r="BO1810" s="173"/>
      <c r="BP1810" s="173"/>
      <c r="BQ1810" s="173"/>
      <c r="BR1810" s="173"/>
      <c r="BS1810" s="173"/>
      <c r="BT1810" s="173"/>
      <c r="BU1810" s="173"/>
      <c r="BV1810" s="173"/>
    </row>
    <row r="1811" spans="34:74" ht="13.5">
      <c r="AH1811" s="173"/>
      <c r="AI1811" s="173"/>
      <c r="AJ1811" s="173"/>
      <c r="AK1811" s="173"/>
      <c r="AL1811" s="173"/>
      <c r="AM1811" s="173"/>
      <c r="AN1811" s="173"/>
      <c r="AO1811" s="173"/>
      <c r="AP1811" s="173"/>
      <c r="AQ1811" s="173"/>
      <c r="AR1811" s="173"/>
      <c r="AS1811" s="173"/>
      <c r="AT1811" s="173"/>
      <c r="AU1811" s="173"/>
      <c r="AV1811" s="173"/>
      <c r="AW1811" s="173"/>
      <c r="AX1811" s="173"/>
      <c r="AY1811" s="173"/>
      <c r="AZ1811" s="173"/>
      <c r="BA1811" s="173"/>
      <c r="BB1811" s="173"/>
      <c r="BC1811" s="173"/>
      <c r="BD1811" s="173"/>
      <c r="BE1811" s="173"/>
      <c r="BF1811" s="173"/>
      <c r="BG1811" s="173"/>
      <c r="BH1811" s="173"/>
      <c r="BI1811" s="173"/>
      <c r="BJ1811" s="173"/>
      <c r="BK1811" s="173"/>
      <c r="BL1811" s="173"/>
      <c r="BM1811" s="173"/>
      <c r="BN1811" s="173"/>
      <c r="BO1811" s="173"/>
      <c r="BP1811" s="173"/>
      <c r="BQ1811" s="173"/>
      <c r="BR1811" s="173"/>
      <c r="BS1811" s="173"/>
      <c r="BT1811" s="173"/>
      <c r="BU1811" s="173"/>
      <c r="BV1811" s="173"/>
    </row>
    <row r="1812" spans="34:74" ht="13.5">
      <c r="AH1812" s="173"/>
      <c r="AI1812" s="173"/>
      <c r="AJ1812" s="173"/>
      <c r="AK1812" s="173"/>
      <c r="AL1812" s="173"/>
      <c r="AM1812" s="173"/>
      <c r="AN1812" s="173"/>
      <c r="AO1812" s="173"/>
      <c r="AP1812" s="173"/>
      <c r="AQ1812" s="173"/>
      <c r="AR1812" s="173"/>
      <c r="AS1812" s="173"/>
      <c r="AT1812" s="173"/>
      <c r="AU1812" s="173"/>
      <c r="AV1812" s="173"/>
      <c r="AW1812" s="173"/>
      <c r="AX1812" s="173"/>
      <c r="AY1812" s="173"/>
      <c r="AZ1812" s="173"/>
      <c r="BA1812" s="173"/>
      <c r="BB1812" s="173"/>
      <c r="BC1812" s="173"/>
      <c r="BD1812" s="173"/>
      <c r="BE1812" s="173"/>
      <c r="BF1812" s="173"/>
      <c r="BG1812" s="173"/>
      <c r="BH1812" s="173"/>
      <c r="BI1812" s="173"/>
      <c r="BJ1812" s="173"/>
      <c r="BK1812" s="173"/>
      <c r="BL1812" s="173"/>
      <c r="BM1812" s="173"/>
      <c r="BN1812" s="173"/>
      <c r="BO1812" s="173"/>
      <c r="BP1812" s="173"/>
      <c r="BQ1812" s="173"/>
      <c r="BR1812" s="173"/>
      <c r="BS1812" s="173"/>
      <c r="BT1812" s="173"/>
      <c r="BU1812" s="173"/>
      <c r="BV1812" s="173"/>
    </row>
    <row r="1813" spans="34:74" ht="13.5">
      <c r="AH1813" s="173"/>
      <c r="AI1813" s="173"/>
      <c r="AJ1813" s="173"/>
      <c r="AK1813" s="173"/>
      <c r="AL1813" s="173"/>
      <c r="AM1813" s="173"/>
      <c r="AN1813" s="173"/>
      <c r="AO1813" s="173"/>
      <c r="AP1813" s="173"/>
      <c r="AQ1813" s="173"/>
      <c r="AR1813" s="173"/>
      <c r="AS1813" s="173"/>
      <c r="AT1813" s="173"/>
      <c r="AU1813" s="173"/>
      <c r="AV1813" s="173"/>
      <c r="AW1813" s="173"/>
      <c r="AX1813" s="173"/>
      <c r="AY1813" s="173"/>
      <c r="AZ1813" s="173"/>
      <c r="BA1813" s="173"/>
      <c r="BB1813" s="173"/>
      <c r="BC1813" s="173"/>
      <c r="BD1813" s="173"/>
      <c r="BE1813" s="173"/>
      <c r="BF1813" s="173"/>
      <c r="BG1813" s="173"/>
      <c r="BH1813" s="173"/>
      <c r="BI1813" s="173"/>
      <c r="BJ1813" s="173"/>
      <c r="BK1813" s="173"/>
      <c r="BL1813" s="173"/>
      <c r="BM1813" s="173"/>
      <c r="BN1813" s="173"/>
      <c r="BO1813" s="173"/>
      <c r="BP1813" s="173"/>
      <c r="BQ1813" s="173"/>
      <c r="BR1813" s="173"/>
      <c r="BS1813" s="173"/>
      <c r="BT1813" s="173"/>
      <c r="BU1813" s="173"/>
      <c r="BV1813" s="173"/>
    </row>
    <row r="1814" spans="34:74" ht="13.5">
      <c r="AH1814" s="173"/>
      <c r="AI1814" s="173"/>
      <c r="AJ1814" s="173"/>
      <c r="AK1814" s="173"/>
      <c r="AL1814" s="173"/>
      <c r="AM1814" s="173"/>
      <c r="AN1814" s="173"/>
      <c r="AO1814" s="173"/>
      <c r="AP1814" s="173"/>
      <c r="AQ1814" s="173"/>
      <c r="AR1814" s="173"/>
      <c r="AS1814" s="173"/>
      <c r="AT1814" s="173"/>
      <c r="AU1814" s="173"/>
      <c r="AV1814" s="173"/>
      <c r="AW1814" s="173"/>
      <c r="AX1814" s="173"/>
      <c r="AY1814" s="173"/>
      <c r="AZ1814" s="173"/>
      <c r="BA1814" s="173"/>
      <c r="BB1814" s="173"/>
      <c r="BC1814" s="173"/>
      <c r="BD1814" s="173"/>
      <c r="BE1814" s="173"/>
      <c r="BF1814" s="173"/>
      <c r="BG1814" s="173"/>
      <c r="BH1814" s="173"/>
      <c r="BI1814" s="173"/>
      <c r="BJ1814" s="173"/>
      <c r="BK1814" s="173"/>
      <c r="BL1814" s="173"/>
      <c r="BM1814" s="173"/>
      <c r="BN1814" s="173"/>
      <c r="BO1814" s="173"/>
      <c r="BP1814" s="173"/>
      <c r="BQ1814" s="173"/>
      <c r="BR1814" s="173"/>
      <c r="BS1814" s="173"/>
      <c r="BT1814" s="173"/>
      <c r="BU1814" s="173"/>
      <c r="BV1814" s="173"/>
    </row>
    <row r="1815" spans="34:74" ht="13.5">
      <c r="AH1815" s="173"/>
      <c r="AI1815" s="173"/>
      <c r="AJ1815" s="173"/>
      <c r="AK1815" s="173"/>
      <c r="AL1815" s="173"/>
      <c r="AM1815" s="173"/>
      <c r="AN1815" s="173"/>
      <c r="AO1815" s="173"/>
      <c r="AP1815" s="173"/>
      <c r="AQ1815" s="173"/>
      <c r="AR1815" s="173"/>
      <c r="AS1815" s="173"/>
      <c r="AT1815" s="173"/>
      <c r="AU1815" s="173"/>
      <c r="AV1815" s="173"/>
      <c r="AW1815" s="173"/>
      <c r="AX1815" s="173"/>
      <c r="AY1815" s="173"/>
      <c r="AZ1815" s="173"/>
      <c r="BA1815" s="173"/>
      <c r="BB1815" s="173"/>
      <c r="BC1815" s="173"/>
      <c r="BD1815" s="173"/>
      <c r="BE1815" s="173"/>
      <c r="BF1815" s="173"/>
      <c r="BG1815" s="173"/>
      <c r="BH1815" s="173"/>
      <c r="BI1815" s="173"/>
      <c r="BJ1815" s="173"/>
      <c r="BK1815" s="173"/>
      <c r="BL1815" s="173"/>
      <c r="BM1815" s="173"/>
      <c r="BN1815" s="173"/>
      <c r="BO1815" s="173"/>
      <c r="BP1815" s="173"/>
      <c r="BQ1815" s="173"/>
      <c r="BR1815" s="173"/>
      <c r="BS1815" s="173"/>
      <c r="BT1815" s="173"/>
      <c r="BU1815" s="173"/>
      <c r="BV1815" s="173"/>
    </row>
    <row r="1816" spans="34:74" ht="13.5">
      <c r="AH1816" s="173"/>
      <c r="AI1816" s="173"/>
      <c r="AJ1816" s="173"/>
      <c r="AK1816" s="173"/>
      <c r="AL1816" s="173"/>
      <c r="AM1816" s="173"/>
      <c r="AN1816" s="173"/>
      <c r="AO1816" s="173"/>
      <c r="AP1816" s="173"/>
      <c r="AQ1816" s="173"/>
      <c r="AR1816" s="173"/>
      <c r="AS1816" s="173"/>
      <c r="AT1816" s="173"/>
      <c r="AU1816" s="173"/>
      <c r="AV1816" s="173"/>
      <c r="AW1816" s="173"/>
      <c r="AX1816" s="173"/>
      <c r="AY1816" s="173"/>
      <c r="AZ1816" s="173"/>
      <c r="BA1816" s="173"/>
      <c r="BB1816" s="173"/>
      <c r="BC1816" s="173"/>
      <c r="BD1816" s="173"/>
      <c r="BE1816" s="173"/>
      <c r="BF1816" s="173"/>
      <c r="BG1816" s="173"/>
      <c r="BH1816" s="173"/>
      <c r="BI1816" s="173"/>
      <c r="BJ1816" s="173"/>
      <c r="BK1816" s="173"/>
      <c r="BL1816" s="173"/>
      <c r="BM1816" s="173"/>
      <c r="BN1816" s="173"/>
      <c r="BO1816" s="173"/>
      <c r="BP1816" s="173"/>
      <c r="BQ1816" s="173"/>
      <c r="BR1816" s="173"/>
      <c r="BS1816" s="173"/>
      <c r="BT1816" s="173"/>
      <c r="BU1816" s="173"/>
      <c r="BV1816" s="173"/>
    </row>
    <row r="1817" spans="34:74" ht="13.5">
      <c r="AH1817" s="173"/>
      <c r="AI1817" s="173"/>
      <c r="AJ1817" s="173"/>
      <c r="AK1817" s="173"/>
      <c r="AL1817" s="173"/>
      <c r="AM1817" s="173"/>
      <c r="AN1817" s="173"/>
      <c r="AO1817" s="173"/>
      <c r="AP1817" s="173"/>
      <c r="AQ1817" s="173"/>
      <c r="AR1817" s="173"/>
      <c r="AS1817" s="173"/>
      <c r="AT1817" s="173"/>
      <c r="AU1817" s="173"/>
      <c r="AV1817" s="173"/>
      <c r="AW1817" s="173"/>
      <c r="AX1817" s="173"/>
      <c r="AY1817" s="173"/>
      <c r="AZ1817" s="173"/>
      <c r="BA1817" s="173"/>
      <c r="BB1817" s="173"/>
      <c r="BC1817" s="173"/>
      <c r="BD1817" s="173"/>
      <c r="BE1817" s="173"/>
      <c r="BF1817" s="173"/>
      <c r="BG1817" s="173"/>
      <c r="BH1817" s="173"/>
      <c r="BI1817" s="173"/>
      <c r="BJ1817" s="173"/>
      <c r="BK1817" s="173"/>
      <c r="BL1817" s="173"/>
      <c r="BM1817" s="173"/>
      <c r="BN1817" s="173"/>
      <c r="BO1817" s="173"/>
      <c r="BP1817" s="173"/>
      <c r="BQ1817" s="173"/>
      <c r="BR1817" s="173"/>
      <c r="BS1817" s="173"/>
      <c r="BT1817" s="173"/>
      <c r="BU1817" s="173"/>
      <c r="BV1817" s="173"/>
    </row>
    <row r="1818" spans="34:74" ht="13.5">
      <c r="AH1818" s="173"/>
      <c r="AI1818" s="173"/>
      <c r="AJ1818" s="173"/>
      <c r="AK1818" s="173"/>
      <c r="AL1818" s="173"/>
      <c r="AM1818" s="173"/>
      <c r="AN1818" s="173"/>
      <c r="AO1818" s="173"/>
      <c r="AP1818" s="173"/>
      <c r="AQ1818" s="173"/>
      <c r="AR1818" s="173"/>
      <c r="AS1818" s="173"/>
      <c r="AT1818" s="173"/>
      <c r="AU1818" s="173"/>
      <c r="AV1818" s="173"/>
      <c r="AW1818" s="173"/>
      <c r="AX1818" s="173"/>
      <c r="AY1818" s="173"/>
      <c r="AZ1818" s="173"/>
      <c r="BA1818" s="173"/>
      <c r="BB1818" s="173"/>
      <c r="BC1818" s="173"/>
      <c r="BD1818" s="173"/>
      <c r="BE1818" s="173"/>
      <c r="BF1818" s="173"/>
      <c r="BG1818" s="173"/>
      <c r="BH1818" s="173"/>
      <c r="BI1818" s="173"/>
      <c r="BJ1818" s="173"/>
      <c r="BK1818" s="173"/>
      <c r="BL1818" s="173"/>
      <c r="BM1818" s="173"/>
      <c r="BN1818" s="173"/>
      <c r="BO1818" s="173"/>
      <c r="BP1818" s="173"/>
      <c r="BQ1818" s="173"/>
      <c r="BR1818" s="173"/>
      <c r="BS1818" s="173"/>
      <c r="BT1818" s="173"/>
      <c r="BU1818" s="173"/>
      <c r="BV1818" s="173"/>
    </row>
    <row r="1819" spans="34:74" ht="13.5">
      <c r="AH1819" s="173"/>
      <c r="AI1819" s="173"/>
      <c r="AJ1819" s="173"/>
      <c r="AK1819" s="173"/>
      <c r="AL1819" s="173"/>
      <c r="AM1819" s="173"/>
      <c r="AN1819" s="173"/>
      <c r="AO1819" s="173"/>
      <c r="AP1819" s="173"/>
      <c r="AQ1819" s="173"/>
      <c r="AR1819" s="173"/>
      <c r="AS1819" s="173"/>
      <c r="AT1819" s="173"/>
      <c r="AU1819" s="173"/>
      <c r="AV1819" s="173"/>
      <c r="AW1819" s="173"/>
      <c r="AX1819" s="173"/>
      <c r="AY1819" s="173"/>
      <c r="AZ1819" s="173"/>
      <c r="BA1819" s="173"/>
      <c r="BB1819" s="173"/>
      <c r="BC1819" s="173"/>
      <c r="BD1819" s="173"/>
      <c r="BE1819" s="173"/>
      <c r="BF1819" s="173"/>
      <c r="BG1819" s="173"/>
      <c r="BH1819" s="173"/>
      <c r="BI1819" s="173"/>
      <c r="BJ1819" s="173"/>
      <c r="BK1819" s="173"/>
      <c r="BL1819" s="173"/>
      <c r="BM1819" s="173"/>
      <c r="BN1819" s="173"/>
      <c r="BO1819" s="173"/>
      <c r="BP1819" s="173"/>
      <c r="BQ1819" s="173"/>
      <c r="BR1819" s="173"/>
      <c r="BS1819" s="173"/>
      <c r="BT1819" s="173"/>
      <c r="BU1819" s="173"/>
      <c r="BV1819" s="173"/>
    </row>
    <row r="1820" spans="34:74" ht="13.5">
      <c r="AH1820" s="173"/>
      <c r="AI1820" s="173"/>
      <c r="AJ1820" s="173"/>
      <c r="AK1820" s="173"/>
      <c r="AL1820" s="173"/>
      <c r="AM1820" s="173"/>
      <c r="AN1820" s="173"/>
      <c r="AO1820" s="173"/>
      <c r="AP1820" s="173"/>
      <c r="AQ1820" s="173"/>
      <c r="AR1820" s="173"/>
      <c r="AS1820" s="173"/>
      <c r="AT1820" s="173"/>
      <c r="AU1820" s="173"/>
      <c r="AV1820" s="173"/>
      <c r="AW1820" s="173"/>
      <c r="AX1820" s="173"/>
      <c r="AY1820" s="173"/>
      <c r="AZ1820" s="173"/>
      <c r="BA1820" s="173"/>
      <c r="BB1820" s="173"/>
      <c r="BC1820" s="173"/>
      <c r="BD1820" s="173"/>
      <c r="BE1820" s="173"/>
      <c r="BF1820" s="173"/>
      <c r="BG1820" s="173"/>
      <c r="BH1820" s="173"/>
      <c r="BI1820" s="173"/>
      <c r="BJ1820" s="173"/>
      <c r="BK1820" s="173"/>
      <c r="BL1820" s="173"/>
      <c r="BM1820" s="173"/>
      <c r="BN1820" s="173"/>
      <c r="BO1820" s="173"/>
      <c r="BP1820" s="173"/>
      <c r="BQ1820" s="173"/>
      <c r="BR1820" s="173"/>
      <c r="BS1820" s="173"/>
      <c r="BT1820" s="173"/>
      <c r="BU1820" s="173"/>
      <c r="BV1820" s="173"/>
    </row>
    <row r="1821" spans="34:74" ht="13.5">
      <c r="AH1821" s="173"/>
      <c r="AI1821" s="173"/>
      <c r="AJ1821" s="173"/>
      <c r="AK1821" s="173"/>
      <c r="AL1821" s="173"/>
      <c r="AM1821" s="173"/>
      <c r="AN1821" s="173"/>
      <c r="AO1821" s="173"/>
      <c r="AP1821" s="173"/>
      <c r="AQ1821" s="173"/>
      <c r="AR1821" s="173"/>
      <c r="AS1821" s="173"/>
      <c r="AT1821" s="173"/>
      <c r="AU1821" s="173"/>
      <c r="AV1821" s="173"/>
      <c r="AW1821" s="173"/>
      <c r="AX1821" s="173"/>
      <c r="AY1821" s="173"/>
      <c r="AZ1821" s="173"/>
      <c r="BA1821" s="173"/>
      <c r="BB1821" s="173"/>
      <c r="BC1821" s="173"/>
      <c r="BD1821" s="173"/>
      <c r="BE1821" s="173"/>
      <c r="BF1821" s="173"/>
      <c r="BG1821" s="173"/>
      <c r="BH1821" s="173"/>
      <c r="BI1821" s="173"/>
      <c r="BJ1821" s="173"/>
      <c r="BK1821" s="173"/>
      <c r="BL1821" s="173"/>
      <c r="BM1821" s="173"/>
      <c r="BN1821" s="173"/>
      <c r="BO1821" s="173"/>
      <c r="BP1821" s="173"/>
      <c r="BQ1821" s="173"/>
      <c r="BR1821" s="173"/>
      <c r="BS1821" s="173"/>
      <c r="BT1821" s="173"/>
      <c r="BU1821" s="173"/>
      <c r="BV1821" s="173"/>
    </row>
    <row r="1822" spans="34:74" ht="13.5">
      <c r="AH1822" s="173"/>
      <c r="AI1822" s="173"/>
      <c r="AJ1822" s="173"/>
      <c r="AK1822" s="173"/>
      <c r="AL1822" s="173"/>
      <c r="AM1822" s="173"/>
      <c r="AN1822" s="173"/>
      <c r="AO1822" s="173"/>
      <c r="AP1822" s="173"/>
      <c r="AQ1822" s="173"/>
      <c r="AR1822" s="173"/>
      <c r="AS1822" s="173"/>
      <c r="AT1822" s="173"/>
      <c r="AU1822" s="173"/>
      <c r="AV1822" s="173"/>
      <c r="AW1822" s="173"/>
      <c r="AX1822" s="173"/>
      <c r="AY1822" s="173"/>
      <c r="AZ1822" s="173"/>
      <c r="BA1822" s="173"/>
      <c r="BB1822" s="173"/>
      <c r="BC1822" s="173"/>
      <c r="BD1822" s="173"/>
      <c r="BE1822" s="173"/>
      <c r="BF1822" s="173"/>
      <c r="BG1822" s="173"/>
      <c r="BH1822" s="173"/>
      <c r="BI1822" s="173"/>
      <c r="BJ1822" s="173"/>
      <c r="BK1822" s="173"/>
      <c r="BL1822" s="173"/>
      <c r="BM1822" s="173"/>
      <c r="BN1822" s="173"/>
      <c r="BO1822" s="173"/>
      <c r="BP1822" s="173"/>
      <c r="BQ1822" s="173"/>
      <c r="BR1822" s="173"/>
      <c r="BS1822" s="173"/>
      <c r="BT1822" s="173"/>
      <c r="BU1822" s="173"/>
      <c r="BV1822" s="173"/>
    </row>
    <row r="1823" spans="34:74" ht="13.5">
      <c r="AH1823" s="173"/>
      <c r="AI1823" s="173"/>
      <c r="AJ1823" s="173"/>
      <c r="AK1823" s="173"/>
      <c r="AL1823" s="173"/>
      <c r="AM1823" s="173"/>
      <c r="AN1823" s="173"/>
      <c r="AO1823" s="173"/>
      <c r="AP1823" s="173"/>
      <c r="AQ1823" s="173"/>
      <c r="AR1823" s="173"/>
      <c r="AS1823" s="173"/>
      <c r="AT1823" s="173"/>
      <c r="AU1823" s="173"/>
      <c r="AV1823" s="173"/>
      <c r="AW1823" s="173"/>
      <c r="AX1823" s="173"/>
      <c r="AY1823" s="173"/>
      <c r="AZ1823" s="173"/>
      <c r="BA1823" s="173"/>
      <c r="BB1823" s="173"/>
      <c r="BC1823" s="173"/>
      <c r="BD1823" s="173"/>
      <c r="BE1823" s="173"/>
      <c r="BF1823" s="173"/>
      <c r="BG1823" s="173"/>
      <c r="BH1823" s="173"/>
      <c r="BI1823" s="173"/>
      <c r="BJ1823" s="173"/>
      <c r="BK1823" s="173"/>
      <c r="BL1823" s="173"/>
      <c r="BM1823" s="173"/>
      <c r="BN1823" s="173"/>
      <c r="BO1823" s="173"/>
      <c r="BP1823" s="173"/>
      <c r="BQ1823" s="173"/>
      <c r="BR1823" s="173"/>
      <c r="BS1823" s="173"/>
      <c r="BT1823" s="173"/>
      <c r="BU1823" s="173"/>
      <c r="BV1823" s="173"/>
    </row>
    <row r="1824" spans="34:74" ht="13.5">
      <c r="AH1824" s="173"/>
      <c r="AI1824" s="173"/>
      <c r="AJ1824" s="173"/>
      <c r="AK1824" s="173"/>
      <c r="AL1824" s="173"/>
      <c r="AM1824" s="173"/>
      <c r="AN1824" s="173"/>
      <c r="AO1824" s="173"/>
      <c r="AP1824" s="173"/>
      <c r="AQ1824" s="173"/>
      <c r="AR1824" s="173"/>
      <c r="AS1824" s="173"/>
      <c r="AT1824" s="173"/>
      <c r="AU1824" s="173"/>
      <c r="AV1824" s="173"/>
      <c r="AW1824" s="173"/>
      <c r="AX1824" s="173"/>
      <c r="AY1824" s="173"/>
      <c r="AZ1824" s="173"/>
      <c r="BA1824" s="173"/>
      <c r="BB1824" s="173"/>
      <c r="BC1824" s="173"/>
      <c r="BD1824" s="173"/>
      <c r="BE1824" s="173"/>
      <c r="BF1824" s="173"/>
      <c r="BG1824" s="173"/>
      <c r="BH1824" s="173"/>
      <c r="BI1824" s="173"/>
      <c r="BJ1824" s="173"/>
      <c r="BK1824" s="173"/>
      <c r="BL1824" s="173"/>
      <c r="BM1824" s="173"/>
      <c r="BN1824" s="173"/>
      <c r="BO1824" s="173"/>
      <c r="BP1824" s="173"/>
      <c r="BQ1824" s="173"/>
      <c r="BR1824" s="173"/>
      <c r="BS1824" s="173"/>
      <c r="BT1824" s="173"/>
      <c r="BU1824" s="173"/>
      <c r="BV1824" s="173"/>
    </row>
    <row r="1825" spans="34:74" ht="13.5">
      <c r="AH1825" s="173"/>
      <c r="AI1825" s="173"/>
      <c r="AJ1825" s="173"/>
      <c r="AK1825" s="173"/>
      <c r="AL1825" s="173"/>
      <c r="AM1825" s="173"/>
      <c r="AN1825" s="173"/>
      <c r="AO1825" s="173"/>
      <c r="AP1825" s="173"/>
      <c r="AQ1825" s="173"/>
      <c r="AR1825" s="173"/>
      <c r="AS1825" s="173"/>
      <c r="AT1825" s="173"/>
      <c r="AU1825" s="173"/>
      <c r="AV1825" s="173"/>
      <c r="AW1825" s="173"/>
      <c r="AX1825" s="173"/>
      <c r="AY1825" s="173"/>
      <c r="AZ1825" s="173"/>
      <c r="BA1825" s="173"/>
      <c r="BB1825" s="173"/>
      <c r="BC1825" s="173"/>
      <c r="BD1825" s="173"/>
      <c r="BE1825" s="173"/>
      <c r="BF1825" s="173"/>
      <c r="BG1825" s="173"/>
      <c r="BH1825" s="173"/>
      <c r="BI1825" s="173"/>
      <c r="BJ1825" s="173"/>
      <c r="BK1825" s="173"/>
      <c r="BL1825" s="173"/>
      <c r="BM1825" s="173"/>
      <c r="BN1825" s="173"/>
      <c r="BO1825" s="173"/>
      <c r="BP1825" s="173"/>
      <c r="BQ1825" s="173"/>
      <c r="BR1825" s="173"/>
      <c r="BS1825" s="173"/>
      <c r="BT1825" s="173"/>
      <c r="BU1825" s="173"/>
      <c r="BV1825" s="173"/>
    </row>
    <row r="1826" spans="34:74" ht="13.5">
      <c r="AH1826" s="173"/>
      <c r="AI1826" s="173"/>
      <c r="AJ1826" s="173"/>
      <c r="AK1826" s="173"/>
      <c r="AL1826" s="173"/>
      <c r="AM1826" s="173"/>
      <c r="AN1826" s="173"/>
      <c r="AO1826" s="173"/>
      <c r="AP1826" s="173"/>
      <c r="AQ1826" s="173"/>
      <c r="AR1826" s="173"/>
      <c r="AS1826" s="173"/>
      <c r="AT1826" s="173"/>
      <c r="AU1826" s="173"/>
      <c r="AV1826" s="173"/>
      <c r="AW1826" s="173"/>
      <c r="AX1826" s="173"/>
      <c r="AY1826" s="173"/>
      <c r="AZ1826" s="173"/>
      <c r="BA1826" s="173"/>
      <c r="BB1826" s="173"/>
      <c r="BC1826" s="173"/>
      <c r="BD1826" s="173"/>
      <c r="BE1826" s="173"/>
      <c r="BF1826" s="173"/>
      <c r="BG1826" s="173"/>
      <c r="BH1826" s="173"/>
      <c r="BI1826" s="173"/>
      <c r="BJ1826" s="173"/>
      <c r="BK1826" s="173"/>
      <c r="BL1826" s="173"/>
      <c r="BM1826" s="173"/>
      <c r="BN1826" s="173"/>
      <c r="BO1826" s="173"/>
      <c r="BP1826" s="173"/>
      <c r="BQ1826" s="173"/>
      <c r="BR1826" s="173"/>
      <c r="BS1826" s="173"/>
      <c r="BT1826" s="173"/>
      <c r="BU1826" s="173"/>
      <c r="BV1826" s="173"/>
    </row>
    <row r="1827" spans="34:74" ht="13.5">
      <c r="AH1827" s="173"/>
      <c r="AI1827" s="173"/>
      <c r="AJ1827" s="173"/>
      <c r="AK1827" s="173"/>
      <c r="AL1827" s="173"/>
      <c r="AM1827" s="173"/>
      <c r="AN1827" s="173"/>
      <c r="AO1827" s="173"/>
      <c r="AP1827" s="173"/>
      <c r="AQ1827" s="173"/>
      <c r="AR1827" s="173"/>
      <c r="AS1827" s="173"/>
      <c r="AT1827" s="173"/>
      <c r="AU1827" s="173"/>
      <c r="AV1827" s="173"/>
      <c r="AW1827" s="173"/>
      <c r="AX1827" s="173"/>
      <c r="AY1827" s="173"/>
      <c r="AZ1827" s="173"/>
      <c r="BA1827" s="173"/>
      <c r="BB1827" s="173"/>
      <c r="BC1827" s="173"/>
      <c r="BD1827" s="173"/>
      <c r="BE1827" s="173"/>
      <c r="BF1827" s="173"/>
      <c r="BG1827" s="173"/>
      <c r="BH1827" s="173"/>
      <c r="BI1827" s="173"/>
      <c r="BJ1827" s="173"/>
      <c r="BK1827" s="173"/>
      <c r="BL1827" s="173"/>
      <c r="BM1827" s="173"/>
      <c r="BN1827" s="173"/>
      <c r="BO1827" s="173"/>
      <c r="BP1827" s="173"/>
      <c r="BQ1827" s="173"/>
      <c r="BR1827" s="173"/>
      <c r="BS1827" s="173"/>
      <c r="BT1827" s="173"/>
      <c r="BU1827" s="173"/>
      <c r="BV1827" s="173"/>
    </row>
    <row r="1828" spans="34:74" ht="13.5">
      <c r="AH1828" s="173"/>
      <c r="AI1828" s="173"/>
      <c r="AJ1828" s="173"/>
      <c r="AK1828" s="173"/>
      <c r="AL1828" s="173"/>
      <c r="AM1828" s="173"/>
      <c r="AN1828" s="173"/>
      <c r="AO1828" s="173"/>
      <c r="AP1828" s="173"/>
      <c r="AQ1828" s="173"/>
      <c r="AR1828" s="173"/>
      <c r="AS1828" s="173"/>
      <c r="AT1828" s="173"/>
      <c r="AU1828" s="173"/>
      <c r="AV1828" s="173"/>
      <c r="AW1828" s="173"/>
      <c r="AX1828" s="173"/>
      <c r="AY1828" s="173"/>
      <c r="AZ1828" s="173"/>
      <c r="BA1828" s="173"/>
      <c r="BB1828" s="173"/>
      <c r="BC1828" s="173"/>
      <c r="BD1828" s="173"/>
      <c r="BE1828" s="173"/>
      <c r="BF1828" s="173"/>
      <c r="BG1828" s="173"/>
      <c r="BH1828" s="173"/>
      <c r="BI1828" s="173"/>
      <c r="BJ1828" s="173"/>
      <c r="BK1828" s="173"/>
      <c r="BL1828" s="173"/>
      <c r="BM1828" s="173"/>
      <c r="BN1828" s="173"/>
      <c r="BO1828" s="173"/>
      <c r="BP1828" s="173"/>
      <c r="BQ1828" s="173"/>
      <c r="BR1828" s="173"/>
      <c r="BS1828" s="173"/>
      <c r="BT1828" s="173"/>
      <c r="BU1828" s="173"/>
      <c r="BV1828" s="173"/>
    </row>
    <row r="1829" spans="34:74" ht="13.5">
      <c r="AH1829" s="173"/>
      <c r="AI1829" s="173"/>
      <c r="AJ1829" s="173"/>
      <c r="AK1829" s="173"/>
      <c r="AL1829" s="173"/>
      <c r="AM1829" s="173"/>
      <c r="AN1829" s="173"/>
      <c r="AO1829" s="173"/>
      <c r="AP1829" s="173"/>
      <c r="AQ1829" s="173"/>
      <c r="AR1829" s="173"/>
      <c r="AS1829" s="173"/>
      <c r="AT1829" s="173"/>
      <c r="AU1829" s="173"/>
      <c r="AV1829" s="173"/>
      <c r="AW1829" s="173"/>
      <c r="AX1829" s="173"/>
      <c r="AY1829" s="173"/>
      <c r="AZ1829" s="173"/>
      <c r="BA1829" s="173"/>
      <c r="BB1829" s="173"/>
      <c r="BC1829" s="173"/>
      <c r="BD1829" s="173"/>
      <c r="BE1829" s="173"/>
      <c r="BF1829" s="173"/>
      <c r="BG1829" s="173"/>
      <c r="BH1829" s="173"/>
      <c r="BI1829" s="173"/>
      <c r="BJ1829" s="173"/>
      <c r="BK1829" s="173"/>
      <c r="BL1829" s="173"/>
      <c r="BM1829" s="173"/>
      <c r="BN1829" s="173"/>
      <c r="BO1829" s="173"/>
      <c r="BP1829" s="173"/>
      <c r="BQ1829" s="173"/>
      <c r="BR1829" s="173"/>
      <c r="BS1829" s="173"/>
      <c r="BT1829" s="173"/>
      <c r="BU1829" s="173"/>
      <c r="BV1829" s="173"/>
    </row>
    <row r="1830" spans="34:74" ht="13.5">
      <c r="AH1830" s="173"/>
      <c r="AI1830" s="173"/>
      <c r="AJ1830" s="173"/>
      <c r="AK1830" s="173"/>
      <c r="AL1830" s="173"/>
      <c r="AM1830" s="173"/>
      <c r="AN1830" s="173"/>
      <c r="AO1830" s="173"/>
      <c r="AP1830" s="173"/>
      <c r="AQ1830" s="173"/>
      <c r="AR1830" s="173"/>
      <c r="AS1830" s="173"/>
      <c r="AT1830" s="173"/>
      <c r="AU1830" s="173"/>
      <c r="AV1830" s="173"/>
      <c r="AW1830" s="173"/>
      <c r="AX1830" s="173"/>
      <c r="AY1830" s="173"/>
      <c r="AZ1830" s="173"/>
      <c r="BA1830" s="173"/>
      <c r="BB1830" s="173"/>
      <c r="BC1830" s="173"/>
      <c r="BD1830" s="173"/>
      <c r="BE1830" s="173"/>
      <c r="BF1830" s="173"/>
      <c r="BG1830" s="173"/>
      <c r="BH1830" s="173"/>
      <c r="BI1830" s="173"/>
      <c r="BJ1830" s="173"/>
      <c r="BK1830" s="173"/>
      <c r="BL1830" s="173"/>
      <c r="BM1830" s="173"/>
      <c r="BN1830" s="173"/>
      <c r="BO1830" s="173"/>
      <c r="BP1830" s="173"/>
      <c r="BQ1830" s="173"/>
      <c r="BR1830" s="173"/>
      <c r="BS1830" s="173"/>
      <c r="BT1830" s="173"/>
      <c r="BU1830" s="173"/>
      <c r="BV1830" s="173"/>
    </row>
    <row r="1831" spans="34:74" ht="13.5">
      <c r="AH1831" s="173"/>
      <c r="AI1831" s="173"/>
      <c r="AJ1831" s="173"/>
      <c r="AK1831" s="173"/>
      <c r="AL1831" s="173"/>
      <c r="AM1831" s="173"/>
      <c r="AN1831" s="173"/>
      <c r="AO1831" s="173"/>
      <c r="AP1831" s="173"/>
      <c r="AQ1831" s="173"/>
      <c r="AR1831" s="173"/>
      <c r="AS1831" s="173"/>
      <c r="AT1831" s="173"/>
      <c r="AU1831" s="173"/>
      <c r="AV1831" s="173"/>
      <c r="AW1831" s="173"/>
      <c r="AX1831" s="173"/>
      <c r="AY1831" s="173"/>
      <c r="AZ1831" s="173"/>
      <c r="BA1831" s="173"/>
      <c r="BB1831" s="173"/>
      <c r="BC1831" s="173"/>
      <c r="BD1831" s="173"/>
      <c r="BE1831" s="173"/>
      <c r="BF1831" s="173"/>
      <c r="BG1831" s="173"/>
      <c r="BH1831" s="173"/>
      <c r="BI1831" s="173"/>
      <c r="BJ1831" s="173"/>
      <c r="BK1831" s="173"/>
      <c r="BL1831" s="173"/>
      <c r="BM1831" s="173"/>
      <c r="BN1831" s="173"/>
      <c r="BO1831" s="173"/>
      <c r="BP1831" s="173"/>
      <c r="BQ1831" s="173"/>
      <c r="BR1831" s="173"/>
      <c r="BS1831" s="173"/>
      <c r="BT1831" s="173"/>
      <c r="BU1831" s="173"/>
      <c r="BV1831" s="173"/>
    </row>
    <row r="1832" spans="34:74" ht="13.5">
      <c r="AH1832" s="173"/>
      <c r="AI1832" s="173"/>
      <c r="AJ1832" s="173"/>
      <c r="AK1832" s="173"/>
      <c r="AL1832" s="173"/>
      <c r="AM1832" s="173"/>
      <c r="AN1832" s="173"/>
      <c r="AO1832" s="173"/>
      <c r="AP1832" s="173"/>
      <c r="AQ1832" s="173"/>
      <c r="AR1832" s="173"/>
      <c r="AS1832" s="173"/>
      <c r="AT1832" s="173"/>
      <c r="AU1832" s="173"/>
      <c r="AV1832" s="173"/>
      <c r="AW1832" s="173"/>
      <c r="AX1832" s="173"/>
      <c r="AY1832" s="173"/>
      <c r="AZ1832" s="173"/>
      <c r="BA1832" s="173"/>
      <c r="BB1832" s="173"/>
      <c r="BC1832" s="173"/>
      <c r="BD1832" s="173"/>
      <c r="BE1832" s="173"/>
      <c r="BF1832" s="173"/>
      <c r="BG1832" s="173"/>
      <c r="BH1832" s="173"/>
      <c r="BI1832" s="173"/>
      <c r="BJ1832" s="173"/>
      <c r="BK1832" s="173"/>
      <c r="BL1832" s="173"/>
      <c r="BM1832" s="173"/>
      <c r="BN1832" s="173"/>
      <c r="BO1832" s="173"/>
      <c r="BP1832" s="173"/>
      <c r="BQ1832" s="173"/>
      <c r="BR1832" s="173"/>
      <c r="BS1832" s="173"/>
      <c r="BT1832" s="173"/>
      <c r="BU1832" s="173"/>
      <c r="BV1832" s="173"/>
    </row>
    <row r="1833" spans="34:74" ht="13.5">
      <c r="AH1833" s="173"/>
      <c r="AI1833" s="173"/>
      <c r="AJ1833" s="173"/>
      <c r="AK1833" s="173"/>
      <c r="AL1833" s="173"/>
      <c r="AM1833" s="173"/>
      <c r="AN1833" s="173"/>
      <c r="AO1833" s="173"/>
      <c r="AP1833" s="173"/>
      <c r="AQ1833" s="173"/>
      <c r="AR1833" s="173"/>
      <c r="AS1833" s="173"/>
      <c r="AT1833" s="173"/>
      <c r="AU1833" s="173"/>
      <c r="AV1833" s="173"/>
      <c r="AW1833" s="173"/>
      <c r="AX1833" s="173"/>
      <c r="AY1833" s="173"/>
      <c r="AZ1833" s="173"/>
      <c r="BA1833" s="173"/>
      <c r="BB1833" s="173"/>
      <c r="BC1833" s="173"/>
      <c r="BD1833" s="173"/>
      <c r="BE1833" s="173"/>
      <c r="BF1833" s="173"/>
      <c r="BG1833" s="173"/>
      <c r="BH1833" s="173"/>
      <c r="BI1833" s="173"/>
      <c r="BJ1833" s="173"/>
      <c r="BK1833" s="173"/>
      <c r="BL1833" s="173"/>
      <c r="BM1833" s="173"/>
      <c r="BN1833" s="173"/>
      <c r="BO1833" s="173"/>
      <c r="BP1833" s="173"/>
      <c r="BQ1833" s="173"/>
      <c r="BR1833" s="173"/>
      <c r="BS1833" s="173"/>
      <c r="BT1833" s="173"/>
      <c r="BU1833" s="173"/>
      <c r="BV1833" s="173"/>
    </row>
    <row r="1834" spans="34:74" ht="13.5">
      <c r="AH1834" s="173"/>
      <c r="AI1834" s="173"/>
      <c r="AJ1834" s="173"/>
      <c r="AK1834" s="173"/>
      <c r="AL1834" s="173"/>
      <c r="AM1834" s="173"/>
      <c r="AN1834" s="173"/>
      <c r="AO1834" s="173"/>
      <c r="AP1834" s="173"/>
      <c r="AQ1834" s="173"/>
      <c r="AR1834" s="173"/>
      <c r="AS1834" s="173"/>
      <c r="AT1834" s="173"/>
      <c r="AU1834" s="173"/>
      <c r="AV1834" s="173"/>
      <c r="AW1834" s="173"/>
      <c r="AX1834" s="173"/>
      <c r="AY1834" s="173"/>
      <c r="AZ1834" s="173"/>
      <c r="BA1834" s="173"/>
      <c r="BB1834" s="173"/>
      <c r="BC1834" s="173"/>
      <c r="BD1834" s="173"/>
      <c r="BE1834" s="173"/>
      <c r="BF1834" s="173"/>
      <c r="BG1834" s="173"/>
      <c r="BH1834" s="173"/>
      <c r="BI1834" s="173"/>
      <c r="BJ1834" s="173"/>
      <c r="BK1834" s="173"/>
      <c r="BL1834" s="173"/>
      <c r="BM1834" s="173"/>
      <c r="BN1834" s="173"/>
      <c r="BO1834" s="173"/>
      <c r="BP1834" s="173"/>
      <c r="BQ1834" s="173"/>
      <c r="BR1834" s="173"/>
      <c r="BS1834" s="173"/>
      <c r="BT1834" s="173"/>
      <c r="BU1834" s="173"/>
      <c r="BV1834" s="173"/>
    </row>
    <row r="1835" spans="34:74" ht="13.5">
      <c r="AH1835" s="173"/>
      <c r="AI1835" s="173"/>
      <c r="AJ1835" s="173"/>
      <c r="AK1835" s="173"/>
      <c r="AL1835" s="173"/>
      <c r="AM1835" s="173"/>
      <c r="AN1835" s="173"/>
      <c r="AO1835" s="173"/>
      <c r="AP1835" s="173"/>
      <c r="AQ1835" s="173"/>
      <c r="AR1835" s="173"/>
      <c r="AS1835" s="173"/>
      <c r="AT1835" s="173"/>
      <c r="AU1835" s="173"/>
      <c r="AV1835" s="173"/>
      <c r="AW1835" s="173"/>
      <c r="AX1835" s="173"/>
      <c r="AY1835" s="173"/>
      <c r="AZ1835" s="173"/>
      <c r="BA1835" s="173"/>
      <c r="BB1835" s="173"/>
      <c r="BC1835" s="173"/>
      <c r="BD1835" s="173"/>
      <c r="BE1835" s="173"/>
      <c r="BF1835" s="173"/>
      <c r="BG1835" s="173"/>
      <c r="BH1835" s="173"/>
      <c r="BI1835" s="173"/>
      <c r="BJ1835" s="173"/>
      <c r="BK1835" s="173"/>
      <c r="BL1835" s="173"/>
      <c r="BM1835" s="173"/>
      <c r="BN1835" s="173"/>
      <c r="BO1835" s="173"/>
      <c r="BP1835" s="173"/>
      <c r="BQ1835" s="173"/>
      <c r="BR1835" s="173"/>
      <c r="BS1835" s="173"/>
      <c r="BT1835" s="173"/>
      <c r="BU1835" s="173"/>
      <c r="BV1835" s="173"/>
    </row>
    <row r="1836" spans="34:74" ht="13.5">
      <c r="AH1836" s="173"/>
      <c r="AI1836" s="173"/>
      <c r="AJ1836" s="173"/>
      <c r="AK1836" s="173"/>
      <c r="AL1836" s="173"/>
      <c r="AM1836" s="173"/>
      <c r="AN1836" s="173"/>
      <c r="AO1836" s="173"/>
      <c r="AP1836" s="173"/>
      <c r="AQ1836" s="173"/>
      <c r="AR1836" s="173"/>
      <c r="AS1836" s="173"/>
      <c r="AT1836" s="173"/>
      <c r="AU1836" s="173"/>
      <c r="AV1836" s="173"/>
      <c r="AW1836" s="173"/>
      <c r="AX1836" s="173"/>
      <c r="AY1836" s="173"/>
      <c r="AZ1836" s="173"/>
      <c r="BA1836" s="173"/>
      <c r="BB1836" s="173"/>
      <c r="BC1836" s="173"/>
      <c r="BD1836" s="173"/>
      <c r="BE1836" s="173"/>
      <c r="BF1836" s="173"/>
      <c r="BG1836" s="173"/>
      <c r="BH1836" s="173"/>
      <c r="BI1836" s="173"/>
      <c r="BJ1836" s="173"/>
      <c r="BK1836" s="173"/>
      <c r="BL1836" s="173"/>
      <c r="BM1836" s="173"/>
      <c r="BN1836" s="173"/>
      <c r="BO1836" s="173"/>
      <c r="BP1836" s="173"/>
      <c r="BQ1836" s="173"/>
      <c r="BR1836" s="173"/>
      <c r="BS1836" s="173"/>
      <c r="BT1836" s="173"/>
      <c r="BU1836" s="173"/>
      <c r="BV1836" s="173"/>
    </row>
    <row r="1837" spans="34:74" ht="13.5">
      <c r="AH1837" s="173"/>
      <c r="AI1837" s="173"/>
      <c r="AJ1837" s="173"/>
      <c r="AK1837" s="173"/>
      <c r="AL1837" s="173"/>
      <c r="AM1837" s="173"/>
      <c r="AN1837" s="173"/>
      <c r="AO1837" s="173"/>
      <c r="AP1837" s="173"/>
      <c r="AQ1837" s="173"/>
      <c r="AR1837" s="173"/>
      <c r="AS1837" s="173"/>
      <c r="AT1837" s="173"/>
      <c r="AU1837" s="173"/>
      <c r="AV1837" s="173"/>
      <c r="AW1837" s="173"/>
      <c r="AX1837" s="173"/>
      <c r="AY1837" s="173"/>
      <c r="AZ1837" s="173"/>
      <c r="BA1837" s="173"/>
      <c r="BB1837" s="173"/>
      <c r="BC1837" s="173"/>
      <c r="BD1837" s="173"/>
      <c r="BE1837" s="173"/>
      <c r="BF1837" s="173"/>
      <c r="BG1837" s="173"/>
      <c r="BH1837" s="173"/>
      <c r="BI1837" s="173"/>
      <c r="BJ1837" s="173"/>
      <c r="BK1837" s="173"/>
      <c r="BL1837" s="173"/>
      <c r="BM1837" s="173"/>
      <c r="BN1837" s="173"/>
      <c r="BO1837" s="173"/>
      <c r="BP1837" s="173"/>
      <c r="BQ1837" s="173"/>
      <c r="BR1837" s="173"/>
      <c r="BS1837" s="173"/>
      <c r="BT1837" s="173"/>
      <c r="BU1837" s="173"/>
      <c r="BV1837" s="173"/>
    </row>
    <row r="1838" spans="34:74" ht="13.5">
      <c r="AH1838" s="173"/>
      <c r="AI1838" s="173"/>
      <c r="AJ1838" s="173"/>
      <c r="AK1838" s="173"/>
      <c r="AL1838" s="173"/>
      <c r="AM1838" s="173"/>
      <c r="AN1838" s="173"/>
      <c r="AO1838" s="173"/>
      <c r="AP1838" s="173"/>
      <c r="AQ1838" s="173"/>
      <c r="AR1838" s="173"/>
      <c r="AS1838" s="173"/>
      <c r="AT1838" s="173"/>
      <c r="AU1838" s="173"/>
      <c r="AV1838" s="173"/>
      <c r="AW1838" s="173"/>
      <c r="AX1838" s="173"/>
      <c r="AY1838" s="173"/>
      <c r="AZ1838" s="173"/>
      <c r="BA1838" s="173"/>
      <c r="BB1838" s="173"/>
      <c r="BC1838" s="173"/>
      <c r="BD1838" s="173"/>
      <c r="BE1838" s="173"/>
      <c r="BF1838" s="173"/>
      <c r="BG1838" s="173"/>
      <c r="BH1838" s="173"/>
      <c r="BI1838" s="173"/>
      <c r="BJ1838" s="173"/>
      <c r="BK1838" s="173"/>
      <c r="BL1838" s="173"/>
      <c r="BM1838" s="173"/>
      <c r="BN1838" s="173"/>
      <c r="BO1838" s="173"/>
      <c r="BP1838" s="173"/>
      <c r="BQ1838" s="173"/>
      <c r="BR1838" s="173"/>
      <c r="BS1838" s="173"/>
      <c r="BT1838" s="173"/>
      <c r="BU1838" s="173"/>
      <c r="BV1838" s="173"/>
    </row>
    <row r="1839" spans="34:74" ht="13.5">
      <c r="AH1839" s="173"/>
      <c r="AI1839" s="173"/>
      <c r="AJ1839" s="173"/>
      <c r="AK1839" s="173"/>
      <c r="AL1839" s="173"/>
      <c r="AM1839" s="173"/>
      <c r="AN1839" s="173"/>
      <c r="AO1839" s="173"/>
      <c r="AP1839" s="173"/>
      <c r="AQ1839" s="173"/>
      <c r="AR1839" s="173"/>
      <c r="AS1839" s="173"/>
      <c r="AT1839" s="173"/>
      <c r="AU1839" s="173"/>
      <c r="AV1839" s="173"/>
      <c r="AW1839" s="173"/>
      <c r="AX1839" s="173"/>
      <c r="AY1839" s="173"/>
      <c r="AZ1839" s="173"/>
      <c r="BA1839" s="173"/>
      <c r="BB1839" s="173"/>
      <c r="BC1839" s="173"/>
      <c r="BD1839" s="173"/>
      <c r="BE1839" s="173"/>
      <c r="BF1839" s="173"/>
      <c r="BG1839" s="173"/>
      <c r="BH1839" s="173"/>
      <c r="BI1839" s="173"/>
      <c r="BJ1839" s="173"/>
      <c r="BK1839" s="173"/>
      <c r="BL1839" s="173"/>
      <c r="BM1839" s="173"/>
      <c r="BN1839" s="173"/>
      <c r="BO1839" s="173"/>
      <c r="BP1839" s="173"/>
      <c r="BQ1839" s="173"/>
      <c r="BR1839" s="173"/>
      <c r="BS1839" s="173"/>
      <c r="BT1839" s="173"/>
      <c r="BU1839" s="173"/>
      <c r="BV1839" s="173"/>
    </row>
    <row r="1840" spans="34:74" ht="13.5">
      <c r="AH1840" s="173"/>
      <c r="AI1840" s="173"/>
      <c r="AJ1840" s="173"/>
      <c r="AK1840" s="173"/>
      <c r="AL1840" s="173"/>
      <c r="AM1840" s="173"/>
      <c r="AN1840" s="173"/>
      <c r="AO1840" s="173"/>
      <c r="AP1840" s="173"/>
      <c r="AQ1840" s="173"/>
      <c r="AR1840" s="173"/>
      <c r="AS1840" s="173"/>
      <c r="AT1840" s="173"/>
      <c r="AU1840" s="173"/>
      <c r="AV1840" s="173"/>
      <c r="AW1840" s="173"/>
      <c r="AX1840" s="173"/>
      <c r="AY1840" s="173"/>
      <c r="AZ1840" s="173"/>
      <c r="BA1840" s="173"/>
      <c r="BB1840" s="173"/>
      <c r="BC1840" s="173"/>
      <c r="BD1840" s="173"/>
      <c r="BE1840" s="173"/>
      <c r="BF1840" s="173"/>
      <c r="BG1840" s="173"/>
      <c r="BH1840" s="173"/>
      <c r="BI1840" s="173"/>
      <c r="BJ1840" s="173"/>
      <c r="BK1840" s="173"/>
      <c r="BL1840" s="173"/>
      <c r="BM1840" s="173"/>
      <c r="BN1840" s="173"/>
      <c r="BO1840" s="173"/>
      <c r="BP1840" s="173"/>
      <c r="BQ1840" s="173"/>
      <c r="BR1840" s="173"/>
      <c r="BS1840" s="173"/>
      <c r="BT1840" s="173"/>
      <c r="BU1840" s="173"/>
      <c r="BV1840" s="173"/>
    </row>
    <row r="1841" spans="34:74" ht="13.5">
      <c r="AH1841" s="173"/>
      <c r="AI1841" s="173"/>
      <c r="AJ1841" s="173"/>
      <c r="AK1841" s="173"/>
      <c r="AL1841" s="173"/>
      <c r="AM1841" s="173"/>
      <c r="AN1841" s="173"/>
      <c r="AO1841" s="173"/>
      <c r="AP1841" s="173"/>
      <c r="AQ1841" s="173"/>
      <c r="AR1841" s="173"/>
      <c r="AS1841" s="173"/>
      <c r="AT1841" s="173"/>
      <c r="AU1841" s="173"/>
      <c r="AV1841" s="173"/>
      <c r="AW1841" s="173"/>
      <c r="AX1841" s="173"/>
      <c r="AY1841" s="173"/>
      <c r="AZ1841" s="173"/>
      <c r="BA1841" s="173"/>
      <c r="BB1841" s="173"/>
      <c r="BC1841" s="173"/>
      <c r="BD1841" s="173"/>
      <c r="BE1841" s="173"/>
      <c r="BF1841" s="173"/>
      <c r="BG1841" s="173"/>
      <c r="BH1841" s="173"/>
      <c r="BI1841" s="173"/>
      <c r="BJ1841" s="173"/>
      <c r="BK1841" s="173"/>
      <c r="BL1841" s="173"/>
      <c r="BM1841" s="173"/>
      <c r="BN1841" s="173"/>
      <c r="BO1841" s="173"/>
      <c r="BP1841" s="173"/>
      <c r="BQ1841" s="173"/>
      <c r="BR1841" s="173"/>
      <c r="BS1841" s="173"/>
      <c r="BT1841" s="173"/>
      <c r="BU1841" s="173"/>
      <c r="BV1841" s="173"/>
    </row>
    <row r="1842" spans="34:74" ht="13.5">
      <c r="AH1842" s="173"/>
      <c r="AI1842" s="173"/>
      <c r="AJ1842" s="173"/>
      <c r="AK1842" s="173"/>
      <c r="AL1842" s="173"/>
      <c r="AM1842" s="173"/>
      <c r="AN1842" s="173"/>
      <c r="AO1842" s="173"/>
      <c r="AP1842" s="173"/>
      <c r="AQ1842" s="173"/>
      <c r="AR1842" s="173"/>
      <c r="AS1842" s="173"/>
      <c r="AT1842" s="173"/>
      <c r="AU1842" s="173"/>
      <c r="AV1842" s="173"/>
      <c r="AW1842" s="173"/>
      <c r="AX1842" s="173"/>
      <c r="AY1842" s="173"/>
      <c r="AZ1842" s="173"/>
      <c r="BA1842" s="173"/>
      <c r="BB1842" s="173"/>
      <c r="BC1842" s="173"/>
      <c r="BD1842" s="173"/>
      <c r="BE1842" s="173"/>
      <c r="BF1842" s="173"/>
      <c r="BG1842" s="173"/>
      <c r="BH1842" s="173"/>
      <c r="BI1842" s="173"/>
      <c r="BJ1842" s="173"/>
      <c r="BK1842" s="173"/>
      <c r="BL1842" s="173"/>
      <c r="BM1842" s="173"/>
      <c r="BN1842" s="173"/>
      <c r="BO1842" s="173"/>
      <c r="BP1842" s="173"/>
      <c r="BQ1842" s="173"/>
      <c r="BR1842" s="173"/>
      <c r="BS1842" s="173"/>
      <c r="BT1842" s="173"/>
      <c r="BU1842" s="173"/>
      <c r="BV1842" s="173"/>
    </row>
    <row r="1843" spans="34:74" ht="13.5">
      <c r="AH1843" s="173"/>
      <c r="AI1843" s="173"/>
      <c r="AJ1843" s="173"/>
      <c r="AK1843" s="173"/>
      <c r="AL1843" s="173"/>
      <c r="AM1843" s="173"/>
      <c r="AN1843" s="173"/>
      <c r="AO1843" s="173"/>
      <c r="AP1843" s="173"/>
      <c r="AQ1843" s="173"/>
      <c r="AR1843" s="173"/>
      <c r="AS1843" s="173"/>
      <c r="AT1843" s="173"/>
      <c r="AU1843" s="173"/>
      <c r="AV1843" s="173"/>
      <c r="AW1843" s="173"/>
      <c r="AX1843" s="173"/>
      <c r="AY1843" s="173"/>
      <c r="AZ1843" s="173"/>
      <c r="BA1843" s="173"/>
      <c r="BB1843" s="173"/>
      <c r="BC1843" s="173"/>
      <c r="BD1843" s="173"/>
      <c r="BE1843" s="173"/>
      <c r="BF1843" s="173"/>
      <c r="BG1843" s="173"/>
      <c r="BH1843" s="173"/>
      <c r="BI1843" s="173"/>
      <c r="BJ1843" s="173"/>
      <c r="BK1843" s="173"/>
      <c r="BL1843" s="173"/>
      <c r="BM1843" s="173"/>
      <c r="BN1843" s="173"/>
      <c r="BO1843" s="173"/>
      <c r="BP1843" s="173"/>
      <c r="BQ1843" s="173"/>
      <c r="BR1843" s="173"/>
      <c r="BS1843" s="173"/>
      <c r="BT1843" s="173"/>
      <c r="BU1843" s="173"/>
      <c r="BV1843" s="173"/>
    </row>
    <row r="1844" spans="34:74" ht="13.5">
      <c r="AH1844" s="173"/>
      <c r="AI1844" s="173"/>
      <c r="AJ1844" s="173"/>
      <c r="AK1844" s="173"/>
      <c r="AL1844" s="173"/>
      <c r="AM1844" s="173"/>
      <c r="AN1844" s="173"/>
      <c r="AO1844" s="173"/>
      <c r="AP1844" s="173"/>
      <c r="AQ1844" s="173"/>
      <c r="AR1844" s="173"/>
      <c r="AS1844" s="173"/>
      <c r="AT1844" s="173"/>
      <c r="AU1844" s="173"/>
      <c r="AV1844" s="173"/>
      <c r="AW1844" s="173"/>
      <c r="AX1844" s="173"/>
      <c r="AY1844" s="173"/>
      <c r="AZ1844" s="173"/>
      <c r="BA1844" s="173"/>
      <c r="BB1844" s="173"/>
      <c r="BC1844" s="173"/>
      <c r="BD1844" s="173"/>
      <c r="BE1844" s="173"/>
      <c r="BF1844" s="173"/>
      <c r="BG1844" s="173"/>
      <c r="BH1844" s="173"/>
      <c r="BI1844" s="173"/>
      <c r="BJ1844" s="173"/>
      <c r="BK1844" s="173"/>
      <c r="BL1844" s="173"/>
      <c r="BM1844" s="173"/>
      <c r="BN1844" s="173"/>
      <c r="BO1844" s="173"/>
      <c r="BP1844" s="173"/>
      <c r="BQ1844" s="173"/>
      <c r="BR1844" s="173"/>
      <c r="BS1844" s="173"/>
      <c r="BT1844" s="173"/>
      <c r="BU1844" s="173"/>
      <c r="BV1844" s="173"/>
    </row>
    <row r="1845" spans="34:74" ht="13.5">
      <c r="AH1845" s="173"/>
      <c r="AI1845" s="173"/>
      <c r="AJ1845" s="173"/>
      <c r="AK1845" s="173"/>
      <c r="AL1845" s="173"/>
      <c r="AM1845" s="173"/>
      <c r="AN1845" s="173"/>
      <c r="AO1845" s="173"/>
      <c r="AP1845" s="173"/>
      <c r="AQ1845" s="173"/>
      <c r="AR1845" s="173"/>
      <c r="AS1845" s="173"/>
      <c r="AT1845" s="173"/>
      <c r="AU1845" s="173"/>
      <c r="AV1845" s="173"/>
      <c r="AW1845" s="173"/>
      <c r="AX1845" s="173"/>
      <c r="AY1845" s="173"/>
      <c r="AZ1845" s="173"/>
      <c r="BA1845" s="173"/>
      <c r="BB1845" s="173"/>
      <c r="BC1845" s="173"/>
      <c r="BD1845" s="173"/>
      <c r="BE1845" s="173"/>
      <c r="BF1845" s="173"/>
      <c r="BG1845" s="173"/>
      <c r="BH1845" s="173"/>
      <c r="BI1845" s="173"/>
      <c r="BJ1845" s="173"/>
      <c r="BK1845" s="173"/>
      <c r="BL1845" s="173"/>
      <c r="BM1845" s="173"/>
      <c r="BN1845" s="173"/>
      <c r="BO1845" s="173"/>
      <c r="BP1845" s="173"/>
      <c r="BQ1845" s="173"/>
      <c r="BR1845" s="173"/>
      <c r="BS1845" s="173"/>
      <c r="BT1845" s="173"/>
      <c r="BU1845" s="173"/>
      <c r="BV1845" s="173"/>
    </row>
    <row r="1846" spans="34:74" ht="13.5">
      <c r="AH1846" s="173"/>
      <c r="AI1846" s="173"/>
      <c r="AJ1846" s="173"/>
      <c r="AK1846" s="173"/>
      <c r="AL1846" s="173"/>
      <c r="AM1846" s="173"/>
      <c r="AN1846" s="173"/>
      <c r="AO1846" s="173"/>
      <c r="AP1846" s="173"/>
      <c r="AQ1846" s="173"/>
      <c r="AR1846" s="173"/>
      <c r="AS1846" s="173"/>
      <c r="AT1846" s="173"/>
      <c r="AU1846" s="173"/>
      <c r="AV1846" s="173"/>
      <c r="AW1846" s="173"/>
      <c r="AX1846" s="173"/>
      <c r="AY1846" s="173"/>
      <c r="AZ1846" s="173"/>
      <c r="BA1846" s="173"/>
      <c r="BB1846" s="173"/>
      <c r="BC1846" s="173"/>
      <c r="BD1846" s="173"/>
      <c r="BE1846" s="173"/>
      <c r="BF1846" s="173"/>
      <c r="BG1846" s="173"/>
      <c r="BH1846" s="173"/>
      <c r="BI1846" s="173"/>
      <c r="BJ1846" s="173"/>
      <c r="BK1846" s="173"/>
      <c r="BL1846" s="173"/>
      <c r="BM1846" s="173"/>
      <c r="BN1846" s="173"/>
      <c r="BO1846" s="173"/>
      <c r="BP1846" s="173"/>
      <c r="BQ1846" s="173"/>
      <c r="BR1846" s="173"/>
      <c r="BS1846" s="173"/>
      <c r="BT1846" s="173"/>
      <c r="BU1846" s="173"/>
      <c r="BV1846" s="173"/>
    </row>
    <row r="1847" spans="34:74" ht="13.5">
      <c r="AH1847" s="173"/>
      <c r="AI1847" s="173"/>
      <c r="AJ1847" s="173"/>
      <c r="AK1847" s="173"/>
      <c r="AL1847" s="173"/>
      <c r="AM1847" s="173"/>
      <c r="AN1847" s="173"/>
      <c r="AO1847" s="173"/>
      <c r="AP1847" s="173"/>
      <c r="AQ1847" s="173"/>
      <c r="AR1847" s="173"/>
      <c r="AS1847" s="173"/>
      <c r="AT1847" s="173"/>
      <c r="AU1847" s="173"/>
      <c r="AV1847" s="173"/>
      <c r="AW1847" s="173"/>
      <c r="AX1847" s="173"/>
      <c r="AY1847" s="173"/>
      <c r="AZ1847" s="173"/>
      <c r="BA1847" s="173"/>
      <c r="BB1847" s="173"/>
      <c r="BC1847" s="173"/>
      <c r="BD1847" s="173"/>
      <c r="BE1847" s="173"/>
      <c r="BF1847" s="173"/>
      <c r="BG1847" s="173"/>
      <c r="BH1847" s="173"/>
      <c r="BI1847" s="173"/>
      <c r="BJ1847" s="173"/>
      <c r="BK1847" s="173"/>
      <c r="BL1847" s="173"/>
      <c r="BM1847" s="173"/>
      <c r="BN1847" s="173"/>
      <c r="BO1847" s="173"/>
      <c r="BP1847" s="173"/>
      <c r="BQ1847" s="173"/>
      <c r="BR1847" s="173"/>
      <c r="BS1847" s="173"/>
      <c r="BT1847" s="173"/>
      <c r="BU1847" s="173"/>
      <c r="BV1847" s="173"/>
    </row>
    <row r="1848" spans="34:74" ht="13.5">
      <c r="AH1848" s="173"/>
      <c r="AI1848" s="173"/>
      <c r="AJ1848" s="173"/>
      <c r="AK1848" s="173"/>
      <c r="AL1848" s="173"/>
      <c r="AM1848" s="173"/>
      <c r="AN1848" s="173"/>
      <c r="AO1848" s="173"/>
      <c r="AP1848" s="173"/>
      <c r="AQ1848" s="173"/>
      <c r="AR1848" s="173"/>
      <c r="AS1848" s="173"/>
      <c r="AT1848" s="173"/>
      <c r="AU1848" s="173"/>
      <c r="AV1848" s="173"/>
      <c r="AW1848" s="173"/>
      <c r="AX1848" s="173"/>
      <c r="AY1848" s="173"/>
      <c r="AZ1848" s="173"/>
      <c r="BA1848" s="173"/>
      <c r="BB1848" s="173"/>
      <c r="BC1848" s="173"/>
      <c r="BD1848" s="173"/>
      <c r="BE1848" s="173"/>
      <c r="BF1848" s="173"/>
      <c r="BG1848" s="173"/>
      <c r="BH1848" s="173"/>
      <c r="BI1848" s="173"/>
      <c r="BJ1848" s="173"/>
      <c r="BK1848" s="173"/>
      <c r="BL1848" s="173"/>
      <c r="BM1848" s="173"/>
      <c r="BN1848" s="173"/>
      <c r="BO1848" s="173"/>
      <c r="BP1848" s="173"/>
      <c r="BQ1848" s="173"/>
      <c r="BR1848" s="173"/>
      <c r="BS1848" s="173"/>
      <c r="BT1848" s="173"/>
      <c r="BU1848" s="173"/>
      <c r="BV1848" s="173"/>
    </row>
    <row r="1849" spans="34:74" ht="13.5">
      <c r="AH1849" s="173"/>
      <c r="AI1849" s="173"/>
      <c r="AJ1849" s="173"/>
      <c r="AK1849" s="173"/>
      <c r="AL1849" s="173"/>
      <c r="AM1849" s="173"/>
      <c r="AN1849" s="173"/>
      <c r="AO1849" s="173"/>
      <c r="AP1849" s="173"/>
      <c r="AQ1849" s="173"/>
      <c r="AR1849" s="173"/>
      <c r="AS1849" s="173"/>
      <c r="AT1849" s="173"/>
      <c r="AU1849" s="173"/>
      <c r="AV1849" s="173"/>
      <c r="AW1849" s="173"/>
      <c r="AX1849" s="173"/>
      <c r="AY1849" s="173"/>
      <c r="AZ1849" s="173"/>
      <c r="BA1849" s="173"/>
      <c r="BB1849" s="173"/>
      <c r="BC1849" s="173"/>
      <c r="BD1849" s="173"/>
      <c r="BE1849" s="173"/>
      <c r="BF1849" s="173"/>
      <c r="BG1849" s="173"/>
      <c r="BH1849" s="173"/>
      <c r="BI1849" s="173"/>
      <c r="BJ1849" s="173"/>
      <c r="BK1849" s="173"/>
      <c r="BL1849" s="173"/>
      <c r="BM1849" s="173"/>
      <c r="BN1849" s="173"/>
      <c r="BO1849" s="173"/>
      <c r="BP1849" s="173"/>
      <c r="BQ1849" s="173"/>
      <c r="BR1849" s="173"/>
      <c r="BS1849" s="173"/>
      <c r="BT1849" s="173"/>
      <c r="BU1849" s="173"/>
      <c r="BV1849" s="173"/>
    </row>
    <row r="1850" spans="34:74" ht="13.5">
      <c r="AH1850" s="173"/>
      <c r="AI1850" s="173"/>
      <c r="AJ1850" s="173"/>
      <c r="AK1850" s="173"/>
      <c r="AL1850" s="173"/>
      <c r="AM1850" s="173"/>
      <c r="AN1850" s="173"/>
      <c r="AO1850" s="173"/>
      <c r="AP1850" s="173"/>
      <c r="AQ1850" s="173"/>
      <c r="AR1850" s="173"/>
      <c r="AS1850" s="173"/>
      <c r="AT1850" s="173"/>
      <c r="AU1850" s="173"/>
      <c r="AV1850" s="173"/>
      <c r="AW1850" s="173"/>
      <c r="AX1850" s="173"/>
      <c r="AY1850" s="173"/>
      <c r="AZ1850" s="173"/>
      <c r="BA1850" s="173"/>
      <c r="BB1850" s="173"/>
      <c r="BC1850" s="173"/>
      <c r="BD1850" s="173"/>
      <c r="BE1850" s="173"/>
      <c r="BF1850" s="173"/>
      <c r="BG1850" s="173"/>
      <c r="BH1850" s="173"/>
      <c r="BI1850" s="173"/>
      <c r="BJ1850" s="173"/>
      <c r="BK1850" s="173"/>
      <c r="BL1850" s="173"/>
      <c r="BM1850" s="173"/>
      <c r="BN1850" s="173"/>
      <c r="BO1850" s="173"/>
      <c r="BP1850" s="173"/>
      <c r="BQ1850" s="173"/>
      <c r="BR1850" s="173"/>
      <c r="BS1850" s="173"/>
      <c r="BT1850" s="173"/>
      <c r="BU1850" s="173"/>
      <c r="BV1850" s="173"/>
    </row>
    <row r="1851" spans="34:74" ht="13.5">
      <c r="AH1851" s="173"/>
      <c r="AI1851" s="173"/>
      <c r="AJ1851" s="173"/>
      <c r="AK1851" s="173"/>
      <c r="AL1851" s="173"/>
      <c r="AM1851" s="173"/>
      <c r="AN1851" s="173"/>
      <c r="AO1851" s="173"/>
      <c r="AP1851" s="173"/>
      <c r="AQ1851" s="173"/>
      <c r="AR1851" s="173"/>
      <c r="AS1851" s="173"/>
      <c r="AT1851" s="173"/>
      <c r="AU1851" s="173"/>
      <c r="AV1851" s="173"/>
      <c r="AW1851" s="173"/>
      <c r="AX1851" s="173"/>
      <c r="AY1851" s="173"/>
      <c r="AZ1851" s="173"/>
      <c r="BA1851" s="173"/>
      <c r="BB1851" s="173"/>
      <c r="BC1851" s="173"/>
      <c r="BD1851" s="173"/>
      <c r="BE1851" s="173"/>
      <c r="BF1851" s="173"/>
      <c r="BG1851" s="173"/>
      <c r="BH1851" s="173"/>
      <c r="BI1851" s="173"/>
      <c r="BJ1851" s="173"/>
      <c r="BK1851" s="173"/>
      <c r="BL1851" s="173"/>
      <c r="BM1851" s="173"/>
      <c r="BN1851" s="173"/>
      <c r="BO1851" s="173"/>
      <c r="BP1851" s="173"/>
      <c r="BQ1851" s="173"/>
      <c r="BR1851" s="173"/>
      <c r="BS1851" s="173"/>
      <c r="BT1851" s="173"/>
      <c r="BU1851" s="173"/>
      <c r="BV1851" s="173"/>
    </row>
    <row r="1852" spans="34:74" ht="13.5">
      <c r="AH1852" s="173"/>
      <c r="AI1852" s="173"/>
      <c r="AJ1852" s="173"/>
      <c r="AK1852" s="173"/>
      <c r="AL1852" s="173"/>
      <c r="AM1852" s="173"/>
      <c r="AN1852" s="173"/>
      <c r="AO1852" s="173"/>
      <c r="AP1852" s="173"/>
      <c r="AQ1852" s="173"/>
      <c r="AR1852" s="173"/>
      <c r="AS1852" s="173"/>
      <c r="AT1852" s="173"/>
      <c r="AU1852" s="173"/>
      <c r="AV1852" s="173"/>
      <c r="AW1852" s="173"/>
      <c r="AX1852" s="173"/>
      <c r="AY1852" s="173"/>
      <c r="AZ1852" s="173"/>
      <c r="BA1852" s="173"/>
      <c r="BB1852" s="173"/>
      <c r="BC1852" s="173"/>
      <c r="BD1852" s="173"/>
      <c r="BE1852" s="173"/>
      <c r="BF1852" s="173"/>
      <c r="BG1852" s="173"/>
      <c r="BH1852" s="173"/>
      <c r="BI1852" s="173"/>
      <c r="BJ1852" s="173"/>
      <c r="BK1852" s="173"/>
      <c r="BL1852" s="173"/>
      <c r="BM1852" s="173"/>
      <c r="BN1852" s="173"/>
      <c r="BO1852" s="173"/>
      <c r="BP1852" s="173"/>
      <c r="BQ1852" s="173"/>
      <c r="BR1852" s="173"/>
      <c r="BS1852" s="173"/>
      <c r="BT1852" s="173"/>
      <c r="BU1852" s="173"/>
      <c r="BV1852" s="173"/>
    </row>
    <row r="1853" spans="34:74" ht="13.5">
      <c r="AH1853" s="173"/>
      <c r="AI1853" s="173"/>
      <c r="AJ1853" s="173"/>
      <c r="AK1853" s="173"/>
      <c r="AL1853" s="173"/>
      <c r="AM1853" s="173"/>
      <c r="AN1853" s="173"/>
      <c r="AO1853" s="173"/>
      <c r="AP1853" s="173"/>
      <c r="AQ1853" s="173"/>
      <c r="AR1853" s="173"/>
      <c r="AS1853" s="173"/>
      <c r="AT1853" s="173"/>
      <c r="AU1853" s="173"/>
      <c r="AV1853" s="173"/>
      <c r="AW1853" s="173"/>
      <c r="AX1853" s="173"/>
      <c r="AY1853" s="173"/>
      <c r="AZ1853" s="173"/>
      <c r="BA1853" s="173"/>
      <c r="BB1853" s="173"/>
      <c r="BC1853" s="173"/>
      <c r="BD1853" s="173"/>
      <c r="BE1853" s="173"/>
      <c r="BF1853" s="173"/>
      <c r="BG1853" s="173"/>
      <c r="BH1853" s="173"/>
      <c r="BI1853" s="173"/>
      <c r="BJ1853" s="173"/>
      <c r="BK1853" s="173"/>
      <c r="BL1853" s="173"/>
      <c r="BM1853" s="173"/>
      <c r="BN1853" s="173"/>
      <c r="BO1853" s="173"/>
      <c r="BP1853" s="173"/>
      <c r="BQ1853" s="173"/>
      <c r="BR1853" s="173"/>
      <c r="BS1853" s="173"/>
      <c r="BT1853" s="173"/>
      <c r="BU1853" s="173"/>
      <c r="BV1853" s="173"/>
    </row>
    <row r="1854" spans="34:74" ht="13.5">
      <c r="AH1854" s="173"/>
      <c r="AI1854" s="173"/>
      <c r="AJ1854" s="173"/>
      <c r="AK1854" s="173"/>
      <c r="AL1854" s="173"/>
      <c r="AM1854" s="173"/>
      <c r="AN1854" s="173"/>
      <c r="AO1854" s="173"/>
      <c r="AP1854" s="173"/>
      <c r="AQ1854" s="173"/>
      <c r="AR1854" s="173"/>
      <c r="AS1854" s="173"/>
      <c r="AT1854" s="173"/>
      <c r="AU1854" s="173"/>
      <c r="AV1854" s="173"/>
      <c r="AW1854" s="173"/>
      <c r="AX1854" s="173"/>
      <c r="AY1854" s="173"/>
      <c r="AZ1854" s="173"/>
      <c r="BA1854" s="173"/>
      <c r="BB1854" s="173"/>
      <c r="BC1854" s="173"/>
      <c r="BD1854" s="173"/>
      <c r="BE1854" s="173"/>
      <c r="BF1854" s="173"/>
      <c r="BG1854" s="173"/>
      <c r="BH1854" s="173"/>
      <c r="BI1854" s="173"/>
      <c r="BJ1854" s="173"/>
      <c r="BK1854" s="173"/>
      <c r="BL1854" s="173"/>
      <c r="BM1854" s="173"/>
      <c r="BN1854" s="173"/>
      <c r="BO1854" s="173"/>
      <c r="BP1854" s="173"/>
      <c r="BQ1854" s="173"/>
      <c r="BR1854" s="173"/>
      <c r="BS1854" s="173"/>
      <c r="BT1854" s="173"/>
      <c r="BU1854" s="173"/>
      <c r="BV1854" s="173"/>
    </row>
    <row r="1855" spans="34:74" ht="13.5">
      <c r="AH1855" s="173"/>
      <c r="AI1855" s="173"/>
      <c r="AJ1855" s="173"/>
      <c r="AK1855" s="173"/>
      <c r="AL1855" s="173"/>
      <c r="AM1855" s="173"/>
      <c r="AN1855" s="173"/>
      <c r="AO1855" s="173"/>
      <c r="AP1855" s="173"/>
      <c r="AQ1855" s="173"/>
      <c r="AR1855" s="173"/>
      <c r="AS1855" s="173"/>
      <c r="AT1855" s="173"/>
      <c r="AU1855" s="173"/>
      <c r="AV1855" s="173"/>
      <c r="AW1855" s="173"/>
      <c r="AX1855" s="173"/>
      <c r="AY1855" s="173"/>
      <c r="AZ1855" s="173"/>
      <c r="BA1855" s="173"/>
      <c r="BB1855" s="173"/>
      <c r="BC1855" s="173"/>
      <c r="BD1855" s="173"/>
      <c r="BE1855" s="173"/>
      <c r="BF1855" s="173"/>
      <c r="BG1855" s="173"/>
      <c r="BH1855" s="173"/>
      <c r="BI1855" s="173"/>
      <c r="BJ1855" s="173"/>
      <c r="BK1855" s="173"/>
      <c r="BL1855" s="173"/>
      <c r="BM1855" s="173"/>
      <c r="BN1855" s="173"/>
      <c r="BO1855" s="173"/>
      <c r="BP1855" s="173"/>
      <c r="BQ1855" s="173"/>
      <c r="BR1855" s="173"/>
      <c r="BS1855" s="173"/>
      <c r="BT1855" s="173"/>
      <c r="BU1855" s="173"/>
      <c r="BV1855" s="173"/>
    </row>
    <row r="1856" spans="34:74" ht="13.5">
      <c r="AH1856" s="173"/>
      <c r="AI1856" s="173"/>
      <c r="AJ1856" s="173"/>
      <c r="AK1856" s="173"/>
      <c r="AL1856" s="173"/>
      <c r="AM1856" s="173"/>
      <c r="AN1856" s="173"/>
      <c r="AO1856" s="173"/>
      <c r="AP1856" s="173"/>
      <c r="AQ1856" s="173"/>
      <c r="AR1856" s="173"/>
      <c r="AS1856" s="173"/>
      <c r="AT1856" s="173"/>
      <c r="AU1856" s="173"/>
      <c r="AV1856" s="173"/>
      <c r="AW1856" s="173"/>
      <c r="AX1856" s="173"/>
      <c r="AY1856" s="173"/>
      <c r="AZ1856" s="173"/>
      <c r="BA1856" s="173"/>
      <c r="BB1856" s="173"/>
      <c r="BC1856" s="173"/>
      <c r="BD1856" s="173"/>
      <c r="BE1856" s="173"/>
      <c r="BF1856" s="173"/>
      <c r="BG1856" s="173"/>
      <c r="BH1856" s="173"/>
      <c r="BI1856" s="173"/>
      <c r="BJ1856" s="173"/>
      <c r="BK1856" s="173"/>
      <c r="BL1856" s="173"/>
      <c r="BM1856" s="173"/>
      <c r="BN1856" s="173"/>
      <c r="BO1856" s="173"/>
      <c r="BP1856" s="173"/>
      <c r="BQ1856" s="173"/>
      <c r="BR1856" s="173"/>
      <c r="BS1856" s="173"/>
      <c r="BT1856" s="173"/>
      <c r="BU1856" s="173"/>
      <c r="BV1856" s="173"/>
    </row>
    <row r="1857" spans="34:74" ht="13.5">
      <c r="AH1857" s="173"/>
      <c r="AI1857" s="173"/>
      <c r="AJ1857" s="173"/>
      <c r="AK1857" s="173"/>
      <c r="AL1857" s="173"/>
      <c r="AM1857" s="173"/>
      <c r="AN1857" s="173"/>
      <c r="AO1857" s="173"/>
      <c r="AP1857" s="173"/>
      <c r="AQ1857" s="173"/>
      <c r="AR1857" s="173"/>
      <c r="AS1857" s="173"/>
      <c r="AT1857" s="173"/>
      <c r="AU1857" s="173"/>
      <c r="AV1857" s="173"/>
      <c r="AW1857" s="173"/>
      <c r="AX1857" s="173"/>
      <c r="AY1857" s="173"/>
      <c r="AZ1857" s="173"/>
      <c r="BA1857" s="173"/>
      <c r="BB1857" s="173"/>
      <c r="BC1857" s="173"/>
      <c r="BD1857" s="173"/>
      <c r="BE1857" s="173"/>
      <c r="BF1857" s="173"/>
      <c r="BG1857" s="173"/>
      <c r="BH1857" s="173"/>
      <c r="BI1857" s="173"/>
      <c r="BJ1857" s="173"/>
      <c r="BK1857" s="173"/>
      <c r="BL1857" s="173"/>
      <c r="BM1857" s="173"/>
      <c r="BN1857" s="173"/>
      <c r="BO1857" s="173"/>
      <c r="BP1857" s="173"/>
      <c r="BQ1857" s="173"/>
      <c r="BR1857" s="173"/>
      <c r="BS1857" s="173"/>
      <c r="BT1857" s="173"/>
      <c r="BU1857" s="173"/>
      <c r="BV1857" s="173"/>
    </row>
    <row r="1858" spans="34:74" ht="13.5">
      <c r="AH1858" s="173"/>
      <c r="AI1858" s="173"/>
      <c r="AJ1858" s="173"/>
      <c r="AK1858" s="173"/>
      <c r="AL1858" s="173"/>
      <c r="AM1858" s="173"/>
      <c r="AN1858" s="173"/>
      <c r="AO1858" s="173"/>
      <c r="AP1858" s="173"/>
      <c r="AQ1858" s="173"/>
      <c r="AR1858" s="173"/>
      <c r="AS1858" s="173"/>
      <c r="AT1858" s="173"/>
      <c r="AU1858" s="173"/>
      <c r="AV1858" s="173"/>
      <c r="AW1858" s="173"/>
      <c r="AX1858" s="173"/>
      <c r="AY1858" s="173"/>
      <c r="AZ1858" s="173"/>
      <c r="BA1858" s="173"/>
      <c r="BB1858" s="173"/>
      <c r="BC1858" s="173"/>
      <c r="BD1858" s="173"/>
      <c r="BE1858" s="173"/>
      <c r="BF1858" s="173"/>
      <c r="BG1858" s="173"/>
      <c r="BH1858" s="173"/>
      <c r="BI1858" s="173"/>
      <c r="BJ1858" s="173"/>
      <c r="BK1858" s="173"/>
      <c r="BL1858" s="173"/>
      <c r="BM1858" s="173"/>
      <c r="BN1858" s="173"/>
      <c r="BO1858" s="173"/>
      <c r="BP1858" s="173"/>
      <c r="BQ1858" s="173"/>
      <c r="BR1858" s="173"/>
      <c r="BS1858" s="173"/>
      <c r="BT1858" s="173"/>
      <c r="BU1858" s="173"/>
      <c r="BV1858" s="173"/>
    </row>
    <row r="1859" spans="34:74" ht="13.5">
      <c r="AH1859" s="173"/>
      <c r="AI1859" s="173"/>
      <c r="AJ1859" s="173"/>
      <c r="AK1859" s="173"/>
      <c r="AL1859" s="173"/>
      <c r="AM1859" s="173"/>
      <c r="AN1859" s="173"/>
      <c r="AO1859" s="173"/>
      <c r="AP1859" s="173"/>
      <c r="AQ1859" s="173"/>
      <c r="AR1859" s="173"/>
      <c r="AS1859" s="173"/>
      <c r="AT1859" s="173"/>
      <c r="AU1859" s="173"/>
      <c r="AV1859" s="173"/>
      <c r="AW1859" s="173"/>
      <c r="AX1859" s="173"/>
      <c r="AY1859" s="173"/>
      <c r="AZ1859" s="173"/>
      <c r="BA1859" s="173"/>
      <c r="BB1859" s="173"/>
      <c r="BC1859" s="173"/>
      <c r="BD1859" s="173"/>
      <c r="BE1859" s="173"/>
      <c r="BF1859" s="173"/>
      <c r="BG1859" s="173"/>
      <c r="BH1859" s="173"/>
      <c r="BI1859" s="173"/>
      <c r="BJ1859" s="173"/>
      <c r="BK1859" s="173"/>
      <c r="BL1859" s="173"/>
      <c r="BM1859" s="173"/>
      <c r="BN1859" s="173"/>
      <c r="BO1859" s="173"/>
      <c r="BP1859" s="173"/>
      <c r="BQ1859" s="173"/>
      <c r="BR1859" s="173"/>
      <c r="BS1859" s="173"/>
      <c r="BT1859" s="173"/>
      <c r="BU1859" s="173"/>
      <c r="BV1859" s="173"/>
    </row>
    <row r="1860" spans="34:74" ht="13.5">
      <c r="AH1860" s="173"/>
      <c r="AI1860" s="173"/>
      <c r="AJ1860" s="173"/>
      <c r="AK1860" s="173"/>
      <c r="AL1860" s="173"/>
      <c r="AM1860" s="173"/>
      <c r="AN1860" s="173"/>
      <c r="AO1860" s="173"/>
      <c r="AP1860" s="173"/>
      <c r="AQ1860" s="173"/>
      <c r="AR1860" s="173"/>
      <c r="AS1860" s="173"/>
      <c r="AT1860" s="173"/>
      <c r="AU1860" s="173"/>
      <c r="AV1860" s="173"/>
      <c r="AW1860" s="173"/>
      <c r="AX1860" s="173"/>
      <c r="AY1860" s="173"/>
      <c r="AZ1860" s="173"/>
      <c r="BA1860" s="173"/>
      <c r="BB1860" s="173"/>
      <c r="BC1860" s="173"/>
      <c r="BD1860" s="173"/>
      <c r="BE1860" s="173"/>
      <c r="BF1860" s="173"/>
      <c r="BG1860" s="173"/>
      <c r="BH1860" s="173"/>
      <c r="BI1860" s="173"/>
      <c r="BJ1860" s="173"/>
      <c r="BK1860" s="173"/>
      <c r="BL1860" s="173"/>
      <c r="BM1860" s="173"/>
      <c r="BN1860" s="173"/>
      <c r="BO1860" s="173"/>
      <c r="BP1860" s="173"/>
      <c r="BQ1860" s="173"/>
      <c r="BR1860" s="173"/>
      <c r="BS1860" s="173"/>
      <c r="BT1860" s="173"/>
      <c r="BU1860" s="173"/>
      <c r="BV1860" s="173"/>
    </row>
    <row r="1861" spans="34:74" ht="13.5">
      <c r="AH1861" s="173"/>
      <c r="AI1861" s="173"/>
      <c r="AJ1861" s="173"/>
      <c r="AK1861" s="173"/>
      <c r="AL1861" s="173"/>
      <c r="AM1861" s="173"/>
      <c r="AN1861" s="173"/>
      <c r="AO1861" s="173"/>
      <c r="AP1861" s="173"/>
      <c r="AQ1861" s="173"/>
      <c r="AR1861" s="173"/>
      <c r="AS1861" s="173"/>
      <c r="AT1861" s="173"/>
      <c r="AU1861" s="173"/>
      <c r="AV1861" s="173"/>
      <c r="AW1861" s="173"/>
      <c r="AX1861" s="173"/>
      <c r="AY1861" s="173"/>
      <c r="AZ1861" s="173"/>
      <c r="BA1861" s="173"/>
      <c r="BB1861" s="173"/>
      <c r="BC1861" s="173"/>
      <c r="BD1861" s="173"/>
      <c r="BE1861" s="173"/>
      <c r="BF1861" s="173"/>
      <c r="BG1861" s="173"/>
      <c r="BH1861" s="173"/>
      <c r="BI1861" s="173"/>
      <c r="BJ1861" s="173"/>
      <c r="BK1861" s="173"/>
      <c r="BL1861" s="173"/>
      <c r="BM1861" s="173"/>
      <c r="BN1861" s="173"/>
      <c r="BO1861" s="173"/>
      <c r="BP1861" s="173"/>
      <c r="BQ1861" s="173"/>
      <c r="BR1861" s="173"/>
      <c r="BS1861" s="173"/>
      <c r="BT1861" s="173"/>
      <c r="BU1861" s="173"/>
      <c r="BV1861" s="173"/>
    </row>
    <row r="1862" spans="34:74" ht="13.5">
      <c r="AH1862" s="173"/>
      <c r="AI1862" s="173"/>
      <c r="AJ1862" s="173"/>
      <c r="AK1862" s="173"/>
      <c r="AL1862" s="173"/>
      <c r="AM1862" s="173"/>
      <c r="AN1862" s="173"/>
      <c r="AO1862" s="173"/>
      <c r="AP1862" s="173"/>
      <c r="AQ1862" s="173"/>
      <c r="AR1862" s="173"/>
      <c r="AS1862" s="173"/>
      <c r="AT1862" s="173"/>
      <c r="AU1862" s="173"/>
      <c r="AV1862" s="173"/>
      <c r="AW1862" s="173"/>
      <c r="AX1862" s="173"/>
      <c r="AY1862" s="173"/>
      <c r="AZ1862" s="173"/>
      <c r="BA1862" s="173"/>
      <c r="BB1862" s="173"/>
      <c r="BC1862" s="173"/>
      <c r="BD1862" s="173"/>
      <c r="BE1862" s="173"/>
      <c r="BF1862" s="173"/>
      <c r="BG1862" s="173"/>
      <c r="BH1862" s="173"/>
      <c r="BI1862" s="173"/>
      <c r="BJ1862" s="173"/>
      <c r="BK1862" s="173"/>
      <c r="BL1862" s="173"/>
      <c r="BM1862" s="173"/>
      <c r="BN1862" s="173"/>
      <c r="BO1862" s="173"/>
      <c r="BP1862" s="173"/>
      <c r="BQ1862" s="173"/>
      <c r="BR1862" s="173"/>
      <c r="BS1862" s="173"/>
      <c r="BT1862" s="173"/>
      <c r="BU1862" s="173"/>
      <c r="BV1862" s="173"/>
    </row>
    <row r="1863" spans="34:74" ht="13.5">
      <c r="AH1863" s="173"/>
      <c r="AI1863" s="173"/>
      <c r="AJ1863" s="173"/>
      <c r="AK1863" s="173"/>
      <c r="AL1863" s="173"/>
      <c r="AM1863" s="173"/>
      <c r="AN1863" s="173"/>
      <c r="AO1863" s="173"/>
      <c r="AP1863" s="173"/>
      <c r="AQ1863" s="173"/>
      <c r="AR1863" s="173"/>
      <c r="AS1863" s="173"/>
      <c r="AT1863" s="173"/>
      <c r="AU1863" s="173"/>
      <c r="AV1863" s="173"/>
      <c r="AW1863" s="173"/>
      <c r="AX1863" s="173"/>
      <c r="AY1863" s="173"/>
      <c r="AZ1863" s="173"/>
      <c r="BA1863" s="173"/>
      <c r="BB1863" s="173"/>
      <c r="BC1863" s="173"/>
      <c r="BD1863" s="173"/>
      <c r="BE1863" s="173"/>
      <c r="BF1863" s="173"/>
      <c r="BG1863" s="173"/>
      <c r="BH1863" s="173"/>
      <c r="BI1863" s="173"/>
      <c r="BJ1863" s="173"/>
      <c r="BK1863" s="173"/>
      <c r="BL1863" s="173"/>
      <c r="BM1863" s="173"/>
      <c r="BN1863" s="173"/>
      <c r="BO1863" s="173"/>
      <c r="BP1863" s="173"/>
      <c r="BQ1863" s="173"/>
      <c r="BR1863" s="173"/>
      <c r="BS1863" s="173"/>
      <c r="BT1863" s="173"/>
      <c r="BU1863" s="173"/>
      <c r="BV1863" s="173"/>
    </row>
    <row r="1864" spans="34:74" ht="13.5">
      <c r="AH1864" s="173"/>
      <c r="AI1864" s="173"/>
      <c r="AJ1864" s="173"/>
      <c r="AK1864" s="173"/>
      <c r="AL1864" s="173"/>
      <c r="AM1864" s="173"/>
      <c r="AN1864" s="173"/>
      <c r="AO1864" s="173"/>
      <c r="AP1864" s="173"/>
      <c r="AQ1864" s="173"/>
      <c r="AR1864" s="173"/>
      <c r="AS1864" s="173"/>
      <c r="AT1864" s="173"/>
      <c r="AU1864" s="173"/>
      <c r="AV1864" s="173"/>
      <c r="AW1864" s="173"/>
      <c r="AX1864" s="173"/>
      <c r="AY1864" s="173"/>
      <c r="AZ1864" s="173"/>
      <c r="BA1864" s="173"/>
      <c r="BB1864" s="173"/>
      <c r="BC1864" s="173"/>
      <c r="BD1864" s="173"/>
      <c r="BE1864" s="173"/>
      <c r="BF1864" s="173"/>
      <c r="BG1864" s="173"/>
      <c r="BH1864" s="173"/>
      <c r="BI1864" s="173"/>
      <c r="BJ1864" s="173"/>
      <c r="BK1864" s="173"/>
      <c r="BL1864" s="173"/>
      <c r="BM1864" s="173"/>
      <c r="BN1864" s="173"/>
      <c r="BO1864" s="173"/>
      <c r="BP1864" s="173"/>
      <c r="BQ1864" s="173"/>
      <c r="BR1864" s="173"/>
      <c r="BS1864" s="173"/>
      <c r="BT1864" s="173"/>
      <c r="BU1864" s="173"/>
      <c r="BV1864" s="173"/>
    </row>
    <row r="1865" spans="34:74" ht="13.5">
      <c r="AH1865" s="173"/>
      <c r="AI1865" s="173"/>
      <c r="AJ1865" s="173"/>
      <c r="AK1865" s="173"/>
      <c r="AL1865" s="173"/>
      <c r="AM1865" s="173"/>
      <c r="AN1865" s="173"/>
      <c r="AO1865" s="173"/>
      <c r="AP1865" s="173"/>
      <c r="AQ1865" s="173"/>
      <c r="AR1865" s="173"/>
      <c r="AS1865" s="173"/>
      <c r="AT1865" s="173"/>
      <c r="AU1865" s="173"/>
      <c r="AV1865" s="173"/>
      <c r="AW1865" s="173"/>
      <c r="AX1865" s="173"/>
      <c r="AY1865" s="173"/>
      <c r="AZ1865" s="173"/>
      <c r="BA1865" s="173"/>
      <c r="BB1865" s="173"/>
      <c r="BC1865" s="173"/>
      <c r="BD1865" s="173"/>
      <c r="BE1865" s="173"/>
      <c r="BF1865" s="173"/>
      <c r="BG1865" s="173"/>
      <c r="BH1865" s="173"/>
      <c r="BI1865" s="173"/>
      <c r="BJ1865" s="173"/>
      <c r="BK1865" s="173"/>
      <c r="BL1865" s="173"/>
      <c r="BM1865" s="173"/>
      <c r="BN1865" s="173"/>
      <c r="BO1865" s="173"/>
      <c r="BP1865" s="173"/>
      <c r="BQ1865" s="173"/>
      <c r="BR1865" s="173"/>
      <c r="BS1865" s="173"/>
      <c r="BT1865" s="173"/>
      <c r="BU1865" s="173"/>
      <c r="BV1865" s="173"/>
    </row>
    <row r="1866" spans="34:74" ht="13.5">
      <c r="AH1866" s="173"/>
      <c r="AI1866" s="173"/>
      <c r="AJ1866" s="173"/>
      <c r="AK1866" s="173"/>
      <c r="AL1866" s="173"/>
      <c r="AM1866" s="173"/>
      <c r="AN1866" s="173"/>
      <c r="AO1866" s="173"/>
      <c r="AP1866" s="173"/>
      <c r="AQ1866" s="173"/>
      <c r="AR1866" s="173"/>
      <c r="AS1866" s="173"/>
      <c r="AT1866" s="173"/>
      <c r="AU1866" s="173"/>
      <c r="AV1866" s="173"/>
      <c r="AW1866" s="173"/>
      <c r="AX1866" s="173"/>
      <c r="AY1866" s="173"/>
      <c r="AZ1866" s="173"/>
      <c r="BA1866" s="173"/>
      <c r="BB1866" s="173"/>
      <c r="BC1866" s="173"/>
      <c r="BD1866" s="173"/>
      <c r="BE1866" s="173"/>
      <c r="BF1866" s="173"/>
      <c r="BG1866" s="173"/>
      <c r="BH1866" s="173"/>
      <c r="BI1866" s="173"/>
      <c r="BJ1866" s="173"/>
      <c r="BK1866" s="173"/>
      <c r="BL1866" s="173"/>
      <c r="BM1866" s="173"/>
      <c r="BN1866" s="173"/>
      <c r="BO1866" s="173"/>
      <c r="BP1866" s="173"/>
      <c r="BQ1866" s="173"/>
      <c r="BR1866" s="173"/>
      <c r="BS1866" s="173"/>
      <c r="BT1866" s="173"/>
      <c r="BU1866" s="173"/>
      <c r="BV1866" s="173"/>
    </row>
    <row r="1867" spans="34:74" ht="13.5">
      <c r="AH1867" s="173"/>
      <c r="AI1867" s="173"/>
      <c r="AJ1867" s="173"/>
      <c r="AK1867" s="173"/>
      <c r="AL1867" s="173"/>
      <c r="AM1867" s="173"/>
      <c r="AN1867" s="173"/>
      <c r="AO1867" s="173"/>
      <c r="AP1867" s="173"/>
      <c r="AQ1867" s="173"/>
      <c r="AR1867" s="173"/>
      <c r="AS1867" s="173"/>
      <c r="AT1867" s="173"/>
      <c r="AU1867" s="173"/>
      <c r="AV1867" s="173"/>
      <c r="AW1867" s="173"/>
      <c r="AX1867" s="173"/>
      <c r="AY1867" s="173"/>
      <c r="AZ1867" s="173"/>
      <c r="BA1867" s="173"/>
      <c r="BB1867" s="173"/>
      <c r="BC1867" s="173"/>
      <c r="BD1867" s="173"/>
      <c r="BE1867" s="173"/>
      <c r="BF1867" s="173"/>
      <c r="BG1867" s="173"/>
      <c r="BH1867" s="173"/>
      <c r="BI1867" s="173"/>
      <c r="BJ1867" s="173"/>
      <c r="BK1867" s="173"/>
      <c r="BL1867" s="173"/>
      <c r="BM1867" s="173"/>
      <c r="BN1867" s="173"/>
      <c r="BO1867" s="173"/>
      <c r="BP1867" s="173"/>
      <c r="BQ1867" s="173"/>
      <c r="BR1867" s="173"/>
      <c r="BS1867" s="173"/>
      <c r="BT1867" s="173"/>
      <c r="BU1867" s="173"/>
      <c r="BV1867" s="173"/>
    </row>
    <row r="1868" spans="34:74" ht="13.5">
      <c r="AH1868" s="173"/>
      <c r="AI1868" s="173"/>
      <c r="AJ1868" s="173"/>
      <c r="AK1868" s="173"/>
      <c r="AL1868" s="173"/>
      <c r="AM1868" s="173"/>
      <c r="AN1868" s="173"/>
      <c r="AO1868" s="173"/>
      <c r="AP1868" s="173"/>
      <c r="AQ1868" s="173"/>
      <c r="AR1868" s="173"/>
      <c r="AS1868" s="173"/>
      <c r="AT1868" s="173"/>
      <c r="AU1868" s="173"/>
      <c r="AV1868" s="173"/>
      <c r="AW1868" s="173"/>
      <c r="AX1868" s="173"/>
      <c r="AY1868" s="173"/>
      <c r="AZ1868" s="173"/>
      <c r="BA1868" s="173"/>
      <c r="BB1868" s="173"/>
      <c r="BC1868" s="173"/>
      <c r="BD1868" s="173"/>
      <c r="BE1868" s="173"/>
      <c r="BF1868" s="173"/>
      <c r="BG1868" s="173"/>
      <c r="BH1868" s="173"/>
      <c r="BI1868" s="173"/>
      <c r="BJ1868" s="173"/>
      <c r="BK1868" s="173"/>
      <c r="BL1868" s="173"/>
      <c r="BM1868" s="173"/>
      <c r="BN1868" s="173"/>
      <c r="BO1868" s="173"/>
      <c r="BP1868" s="173"/>
      <c r="BQ1868" s="173"/>
      <c r="BR1868" s="173"/>
      <c r="BS1868" s="173"/>
      <c r="BT1868" s="173"/>
      <c r="BU1868" s="173"/>
      <c r="BV1868" s="173"/>
    </row>
    <row r="1869" spans="34:74" ht="13.5">
      <c r="AH1869" s="173"/>
      <c r="AI1869" s="173"/>
      <c r="AJ1869" s="173"/>
      <c r="AK1869" s="173"/>
      <c r="AL1869" s="173"/>
      <c r="AM1869" s="173"/>
      <c r="AN1869" s="173"/>
      <c r="AO1869" s="173"/>
      <c r="AP1869" s="173"/>
      <c r="AQ1869" s="173"/>
      <c r="AR1869" s="173"/>
      <c r="AS1869" s="173"/>
      <c r="AT1869" s="173"/>
      <c r="AU1869" s="173"/>
      <c r="AV1869" s="173"/>
      <c r="AW1869" s="173"/>
      <c r="AX1869" s="173"/>
      <c r="AY1869" s="173"/>
      <c r="AZ1869" s="173"/>
      <c r="BA1869" s="173"/>
      <c r="BB1869" s="173"/>
      <c r="BC1869" s="173"/>
      <c r="BD1869" s="173"/>
      <c r="BE1869" s="173"/>
      <c r="BF1869" s="173"/>
      <c r="BG1869" s="173"/>
      <c r="BH1869" s="173"/>
      <c r="BI1869" s="173"/>
      <c r="BJ1869" s="173"/>
      <c r="BK1869" s="173"/>
      <c r="BL1869" s="173"/>
      <c r="BM1869" s="173"/>
      <c r="BN1869" s="173"/>
      <c r="BO1869" s="173"/>
      <c r="BP1869" s="173"/>
      <c r="BQ1869" s="173"/>
      <c r="BR1869" s="173"/>
      <c r="BS1869" s="173"/>
      <c r="BT1869" s="173"/>
      <c r="BU1869" s="173"/>
      <c r="BV1869" s="173"/>
    </row>
    <row r="1870" spans="34:74" ht="13.5">
      <c r="AH1870" s="173"/>
      <c r="AI1870" s="173"/>
      <c r="AJ1870" s="173"/>
      <c r="AK1870" s="173"/>
      <c r="AL1870" s="173"/>
      <c r="AM1870" s="173"/>
      <c r="AN1870" s="173"/>
      <c r="AO1870" s="173"/>
      <c r="AP1870" s="173"/>
      <c r="AQ1870" s="173"/>
      <c r="AR1870" s="173"/>
      <c r="AS1870" s="173"/>
      <c r="AT1870" s="173"/>
      <c r="AU1870" s="173"/>
      <c r="AV1870" s="173"/>
      <c r="AW1870" s="173"/>
      <c r="AX1870" s="173"/>
      <c r="AY1870" s="173"/>
      <c r="AZ1870" s="173"/>
      <c r="BA1870" s="173"/>
      <c r="BB1870" s="173"/>
      <c r="BC1870" s="173"/>
      <c r="BD1870" s="173"/>
      <c r="BE1870" s="173"/>
      <c r="BF1870" s="173"/>
      <c r="BG1870" s="173"/>
      <c r="BH1870" s="173"/>
      <c r="BI1870" s="173"/>
      <c r="BJ1870" s="173"/>
      <c r="BK1870" s="173"/>
      <c r="BL1870" s="173"/>
      <c r="BM1870" s="173"/>
      <c r="BN1870" s="173"/>
      <c r="BO1870" s="173"/>
      <c r="BP1870" s="173"/>
      <c r="BQ1870" s="173"/>
      <c r="BR1870" s="173"/>
      <c r="BS1870" s="173"/>
      <c r="BT1870" s="173"/>
      <c r="BU1870" s="173"/>
      <c r="BV1870" s="173"/>
    </row>
    <row r="1871" spans="34:74" ht="13.5">
      <c r="AH1871" s="173"/>
      <c r="AI1871" s="173"/>
      <c r="AJ1871" s="173"/>
      <c r="AK1871" s="173"/>
      <c r="AL1871" s="173"/>
      <c r="AM1871" s="173"/>
      <c r="AN1871" s="173"/>
      <c r="AO1871" s="173"/>
      <c r="AP1871" s="173"/>
      <c r="AQ1871" s="173"/>
      <c r="AR1871" s="173"/>
      <c r="AS1871" s="173"/>
      <c r="AT1871" s="173"/>
      <c r="AU1871" s="173"/>
      <c r="AV1871" s="173"/>
      <c r="AW1871" s="173"/>
      <c r="AX1871" s="173"/>
      <c r="AY1871" s="173"/>
      <c r="AZ1871" s="173"/>
      <c r="BA1871" s="173"/>
      <c r="BB1871" s="173"/>
      <c r="BC1871" s="173"/>
      <c r="BD1871" s="173"/>
      <c r="BE1871" s="173"/>
      <c r="BF1871" s="173"/>
      <c r="BG1871" s="173"/>
      <c r="BH1871" s="173"/>
      <c r="BI1871" s="173"/>
      <c r="BJ1871" s="173"/>
      <c r="BK1871" s="173"/>
      <c r="BL1871" s="173"/>
      <c r="BM1871" s="173"/>
      <c r="BN1871" s="173"/>
      <c r="BO1871" s="173"/>
      <c r="BP1871" s="173"/>
      <c r="BQ1871" s="173"/>
      <c r="BR1871" s="173"/>
      <c r="BS1871" s="173"/>
      <c r="BT1871" s="173"/>
      <c r="BU1871" s="173"/>
      <c r="BV1871" s="173"/>
    </row>
    <row r="1872" spans="34:74" ht="13.5">
      <c r="AH1872" s="173"/>
      <c r="AI1872" s="173"/>
      <c r="AJ1872" s="173"/>
      <c r="AK1872" s="173"/>
      <c r="AL1872" s="173"/>
      <c r="AM1872" s="173"/>
      <c r="AN1872" s="173"/>
      <c r="AO1872" s="173"/>
      <c r="AP1872" s="173"/>
      <c r="AQ1872" s="173"/>
      <c r="AR1872" s="173"/>
      <c r="AS1872" s="173"/>
      <c r="AT1872" s="173"/>
      <c r="AU1872" s="173"/>
      <c r="AV1872" s="173"/>
      <c r="AW1872" s="173"/>
      <c r="AX1872" s="173"/>
      <c r="AY1872" s="173"/>
      <c r="AZ1872" s="173"/>
      <c r="BA1872" s="173"/>
      <c r="BB1872" s="173"/>
      <c r="BC1872" s="173"/>
      <c r="BD1872" s="173"/>
      <c r="BE1872" s="173"/>
      <c r="BF1872" s="173"/>
      <c r="BG1872" s="173"/>
      <c r="BH1872" s="173"/>
      <c r="BI1872" s="173"/>
      <c r="BJ1872" s="173"/>
      <c r="BK1872" s="173"/>
      <c r="BL1872" s="173"/>
      <c r="BM1872" s="173"/>
      <c r="BN1872" s="173"/>
      <c r="BO1872" s="173"/>
      <c r="BP1872" s="173"/>
      <c r="BQ1872" s="173"/>
      <c r="BR1872" s="173"/>
      <c r="BS1872" s="173"/>
      <c r="BT1872" s="173"/>
      <c r="BU1872" s="173"/>
      <c r="BV1872" s="173"/>
    </row>
    <row r="1873" spans="34:74" ht="13.5">
      <c r="AH1873" s="173"/>
      <c r="AI1873" s="173"/>
      <c r="AJ1873" s="173"/>
      <c r="AK1873" s="173"/>
      <c r="AL1873" s="173"/>
      <c r="AM1873" s="173"/>
      <c r="AN1873" s="173"/>
      <c r="AO1873" s="173"/>
      <c r="AP1873" s="173"/>
      <c r="AQ1873" s="173"/>
      <c r="AR1873" s="173"/>
      <c r="AS1873" s="173"/>
      <c r="AT1873" s="173"/>
      <c r="AU1873" s="173"/>
      <c r="AV1873" s="173"/>
      <c r="AW1873" s="173"/>
      <c r="AX1873" s="173"/>
      <c r="AY1873" s="173"/>
      <c r="AZ1873" s="173"/>
      <c r="BA1873" s="173"/>
      <c r="BB1873" s="173"/>
      <c r="BC1873" s="173"/>
      <c r="BD1873" s="173"/>
      <c r="BE1873" s="173"/>
      <c r="BF1873" s="173"/>
      <c r="BG1873" s="173"/>
      <c r="BH1873" s="173"/>
      <c r="BI1873" s="173"/>
      <c r="BJ1873" s="173"/>
      <c r="BK1873" s="173"/>
      <c r="BL1873" s="173"/>
      <c r="BM1873" s="173"/>
      <c r="BN1873" s="173"/>
      <c r="BO1873" s="173"/>
      <c r="BP1873" s="173"/>
      <c r="BQ1873" s="173"/>
      <c r="BR1873" s="173"/>
      <c r="BS1873" s="173"/>
      <c r="BT1873" s="173"/>
      <c r="BU1873" s="173"/>
      <c r="BV1873" s="173"/>
    </row>
    <row r="1874" spans="34:74" ht="13.5">
      <c r="AH1874" s="173"/>
      <c r="AI1874" s="173"/>
      <c r="AJ1874" s="173"/>
      <c r="AK1874" s="173"/>
      <c r="AL1874" s="173"/>
      <c r="AM1874" s="173"/>
      <c r="AN1874" s="173"/>
      <c r="AO1874" s="173"/>
      <c r="AP1874" s="173"/>
      <c r="AQ1874" s="173"/>
      <c r="AR1874" s="173"/>
      <c r="AS1874" s="173"/>
      <c r="AT1874" s="173"/>
      <c r="AU1874" s="173"/>
      <c r="AV1874" s="173"/>
      <c r="AW1874" s="173"/>
      <c r="AX1874" s="173"/>
      <c r="AY1874" s="173"/>
      <c r="AZ1874" s="173"/>
      <c r="BA1874" s="173"/>
      <c r="BB1874" s="173"/>
      <c r="BC1874" s="173"/>
      <c r="BD1874" s="173"/>
      <c r="BE1874" s="173"/>
      <c r="BF1874" s="173"/>
      <c r="BG1874" s="173"/>
      <c r="BH1874" s="173"/>
      <c r="BI1874" s="173"/>
      <c r="BJ1874" s="173"/>
      <c r="BK1874" s="173"/>
      <c r="BL1874" s="173"/>
      <c r="BM1874" s="173"/>
      <c r="BN1874" s="173"/>
      <c r="BO1874" s="173"/>
      <c r="BP1874" s="173"/>
      <c r="BQ1874" s="173"/>
      <c r="BR1874" s="173"/>
      <c r="BS1874" s="173"/>
      <c r="BT1874" s="173"/>
      <c r="BU1874" s="173"/>
      <c r="BV1874" s="173"/>
    </row>
    <row r="1875" spans="34:74" ht="13.5">
      <c r="AH1875" s="173"/>
      <c r="AI1875" s="173"/>
      <c r="AJ1875" s="173"/>
      <c r="AK1875" s="173"/>
      <c r="AL1875" s="173"/>
      <c r="AM1875" s="173"/>
      <c r="AN1875" s="173"/>
      <c r="AO1875" s="173"/>
      <c r="AP1875" s="173"/>
      <c r="AQ1875" s="173"/>
      <c r="AR1875" s="173"/>
      <c r="AS1875" s="173"/>
      <c r="AT1875" s="173"/>
      <c r="AU1875" s="173"/>
      <c r="AV1875" s="173"/>
      <c r="AW1875" s="173"/>
      <c r="AX1875" s="173"/>
      <c r="AY1875" s="173"/>
      <c r="AZ1875" s="173"/>
      <c r="BA1875" s="173"/>
      <c r="BB1875" s="173"/>
      <c r="BC1875" s="173"/>
      <c r="BD1875" s="173"/>
      <c r="BE1875" s="173"/>
      <c r="BF1875" s="173"/>
      <c r="BG1875" s="173"/>
      <c r="BH1875" s="173"/>
      <c r="BI1875" s="173"/>
      <c r="BJ1875" s="173"/>
      <c r="BK1875" s="173"/>
      <c r="BL1875" s="173"/>
      <c r="BM1875" s="173"/>
      <c r="BN1875" s="173"/>
      <c r="BO1875" s="173"/>
      <c r="BP1875" s="173"/>
      <c r="BQ1875" s="173"/>
      <c r="BR1875" s="173"/>
      <c r="BS1875" s="173"/>
      <c r="BT1875" s="173"/>
      <c r="BU1875" s="173"/>
      <c r="BV1875" s="173"/>
    </row>
    <row r="1876" spans="34:74" ht="13.5">
      <c r="AH1876" s="173"/>
      <c r="AI1876" s="173"/>
      <c r="AJ1876" s="173"/>
      <c r="AK1876" s="173"/>
      <c r="AL1876" s="173"/>
      <c r="AM1876" s="173"/>
      <c r="AN1876" s="173"/>
      <c r="AO1876" s="173"/>
      <c r="AP1876" s="173"/>
      <c r="AQ1876" s="173"/>
      <c r="AR1876" s="173"/>
      <c r="AS1876" s="173"/>
      <c r="AT1876" s="173"/>
      <c r="AU1876" s="173"/>
      <c r="AV1876" s="173"/>
      <c r="AW1876" s="173"/>
      <c r="AX1876" s="173"/>
      <c r="AY1876" s="173"/>
      <c r="AZ1876" s="173"/>
      <c r="BA1876" s="173"/>
      <c r="BB1876" s="173"/>
      <c r="BC1876" s="173"/>
      <c r="BD1876" s="173"/>
      <c r="BE1876" s="173"/>
      <c r="BF1876" s="173"/>
      <c r="BG1876" s="173"/>
      <c r="BH1876" s="173"/>
      <c r="BI1876" s="173"/>
      <c r="BJ1876" s="173"/>
      <c r="BK1876" s="173"/>
      <c r="BL1876" s="173"/>
      <c r="BM1876" s="173"/>
      <c r="BN1876" s="173"/>
      <c r="BO1876" s="173"/>
      <c r="BP1876" s="173"/>
      <c r="BQ1876" s="173"/>
      <c r="BR1876" s="173"/>
      <c r="BS1876" s="173"/>
      <c r="BT1876" s="173"/>
      <c r="BU1876" s="173"/>
      <c r="BV1876" s="173"/>
    </row>
    <row r="1877" spans="34:74" ht="13.5">
      <c r="AH1877" s="173"/>
      <c r="AI1877" s="173"/>
      <c r="AJ1877" s="173"/>
      <c r="AK1877" s="173"/>
      <c r="AL1877" s="173"/>
      <c r="AM1877" s="173"/>
      <c r="AN1877" s="173"/>
      <c r="AO1877" s="173"/>
      <c r="AP1877" s="173"/>
      <c r="AQ1877" s="173"/>
      <c r="AR1877" s="173"/>
      <c r="AS1877" s="173"/>
      <c r="AT1877" s="173"/>
      <c r="AU1877" s="173"/>
      <c r="AV1877" s="173"/>
      <c r="AW1877" s="173"/>
      <c r="AX1877" s="173"/>
      <c r="AY1877" s="173"/>
      <c r="AZ1877" s="173"/>
      <c r="BA1877" s="173"/>
      <c r="BB1877" s="173"/>
      <c r="BC1877" s="173"/>
      <c r="BD1877" s="173"/>
      <c r="BE1877" s="173"/>
      <c r="BF1877" s="173"/>
      <c r="BG1877" s="173"/>
      <c r="BH1877" s="173"/>
      <c r="BI1877" s="173"/>
      <c r="BJ1877" s="173"/>
      <c r="BK1877" s="173"/>
      <c r="BL1877" s="173"/>
      <c r="BM1877" s="173"/>
      <c r="BN1877" s="173"/>
      <c r="BO1877" s="173"/>
      <c r="BP1877" s="173"/>
      <c r="BQ1877" s="173"/>
      <c r="BR1877" s="173"/>
      <c r="BS1877" s="173"/>
      <c r="BT1877" s="173"/>
      <c r="BU1877" s="173"/>
      <c r="BV1877" s="173"/>
    </row>
    <row r="1878" spans="34:74" ht="13.5">
      <c r="AH1878" s="173"/>
      <c r="AI1878" s="173"/>
      <c r="AJ1878" s="173"/>
      <c r="AK1878" s="173"/>
      <c r="AL1878" s="173"/>
      <c r="AM1878" s="173"/>
      <c r="AN1878" s="173"/>
      <c r="AO1878" s="173"/>
      <c r="AP1878" s="173"/>
      <c r="AQ1878" s="173"/>
      <c r="AR1878" s="173"/>
      <c r="AS1878" s="173"/>
      <c r="AT1878" s="173"/>
      <c r="AU1878" s="173"/>
      <c r="AV1878" s="173"/>
      <c r="AW1878" s="173"/>
      <c r="AX1878" s="173"/>
      <c r="AY1878" s="173"/>
      <c r="AZ1878" s="173"/>
      <c r="BA1878" s="173"/>
      <c r="BB1878" s="173"/>
      <c r="BC1878" s="173"/>
      <c r="BD1878" s="173"/>
      <c r="BE1878" s="173"/>
      <c r="BF1878" s="173"/>
      <c r="BG1878" s="173"/>
      <c r="BH1878" s="173"/>
      <c r="BI1878" s="173"/>
      <c r="BJ1878" s="173"/>
      <c r="BK1878" s="173"/>
      <c r="BL1878" s="173"/>
      <c r="BM1878" s="173"/>
      <c r="BN1878" s="173"/>
      <c r="BO1878" s="173"/>
      <c r="BP1878" s="173"/>
      <c r="BQ1878" s="173"/>
      <c r="BR1878" s="173"/>
      <c r="BS1878" s="173"/>
      <c r="BT1878" s="173"/>
      <c r="BU1878" s="173"/>
      <c r="BV1878" s="173"/>
    </row>
    <row r="1879" spans="34:74" ht="13.5">
      <c r="AH1879" s="173"/>
      <c r="AI1879" s="173"/>
      <c r="AJ1879" s="173"/>
      <c r="AK1879" s="173"/>
      <c r="AL1879" s="173"/>
      <c r="AM1879" s="173"/>
      <c r="AN1879" s="173"/>
      <c r="AO1879" s="173"/>
      <c r="AP1879" s="173"/>
      <c r="AQ1879" s="173"/>
      <c r="AR1879" s="173"/>
      <c r="AS1879" s="173"/>
      <c r="AT1879" s="173"/>
      <c r="AU1879" s="173"/>
      <c r="AV1879" s="173"/>
      <c r="AW1879" s="173"/>
      <c r="AX1879" s="173"/>
      <c r="AY1879" s="173"/>
      <c r="AZ1879" s="173"/>
      <c r="BA1879" s="173"/>
      <c r="BB1879" s="173"/>
      <c r="BC1879" s="173"/>
      <c r="BD1879" s="173"/>
      <c r="BE1879" s="173"/>
      <c r="BF1879" s="173"/>
      <c r="BG1879" s="173"/>
      <c r="BH1879" s="173"/>
      <c r="BI1879" s="173"/>
      <c r="BJ1879" s="173"/>
      <c r="BK1879" s="173"/>
      <c r="BL1879" s="173"/>
      <c r="BM1879" s="173"/>
      <c r="BN1879" s="173"/>
      <c r="BO1879" s="173"/>
      <c r="BP1879" s="173"/>
      <c r="BQ1879" s="173"/>
      <c r="BR1879" s="173"/>
      <c r="BS1879" s="173"/>
      <c r="BT1879" s="173"/>
      <c r="BU1879" s="173"/>
      <c r="BV1879" s="173"/>
    </row>
    <row r="1880" spans="34:74" ht="13.5">
      <c r="AH1880" s="173"/>
      <c r="AI1880" s="173"/>
      <c r="AJ1880" s="173"/>
      <c r="AK1880" s="173"/>
      <c r="AL1880" s="173"/>
      <c r="AM1880" s="173"/>
      <c r="AN1880" s="173"/>
      <c r="AO1880" s="173"/>
      <c r="AP1880" s="173"/>
      <c r="AQ1880" s="173"/>
      <c r="AR1880" s="173"/>
      <c r="AS1880" s="173"/>
      <c r="AT1880" s="173"/>
      <c r="AU1880" s="173"/>
      <c r="AV1880" s="173"/>
      <c r="AW1880" s="173"/>
      <c r="AX1880" s="173"/>
      <c r="AY1880" s="173"/>
      <c r="AZ1880" s="173"/>
      <c r="BA1880" s="173"/>
      <c r="BB1880" s="173"/>
      <c r="BC1880" s="173"/>
      <c r="BD1880" s="173"/>
      <c r="BE1880" s="173"/>
      <c r="BF1880" s="173"/>
      <c r="BG1880" s="173"/>
      <c r="BH1880" s="173"/>
      <c r="BI1880" s="173"/>
      <c r="BJ1880" s="173"/>
      <c r="BK1880" s="173"/>
      <c r="BL1880" s="173"/>
      <c r="BM1880" s="173"/>
      <c r="BN1880" s="173"/>
      <c r="BO1880" s="173"/>
      <c r="BP1880" s="173"/>
      <c r="BQ1880" s="173"/>
      <c r="BR1880" s="173"/>
      <c r="BS1880" s="173"/>
      <c r="BT1880" s="173"/>
      <c r="BU1880" s="173"/>
      <c r="BV1880" s="173"/>
    </row>
    <row r="1881" spans="34:74" ht="13.5">
      <c r="AH1881" s="173"/>
      <c r="AI1881" s="173"/>
      <c r="AJ1881" s="173"/>
      <c r="AK1881" s="173"/>
      <c r="AL1881" s="173"/>
      <c r="AM1881" s="173"/>
      <c r="AN1881" s="173"/>
      <c r="AO1881" s="173"/>
      <c r="AP1881" s="173"/>
      <c r="AQ1881" s="173"/>
      <c r="AR1881" s="173"/>
      <c r="AS1881" s="173"/>
      <c r="AT1881" s="173"/>
      <c r="AU1881" s="173"/>
      <c r="AV1881" s="173"/>
      <c r="AW1881" s="173"/>
      <c r="AX1881" s="173"/>
      <c r="AY1881" s="173"/>
      <c r="AZ1881" s="173"/>
      <c r="BA1881" s="173"/>
      <c r="BB1881" s="173"/>
      <c r="BC1881" s="173"/>
      <c r="BD1881" s="173"/>
      <c r="BE1881" s="173"/>
      <c r="BF1881" s="173"/>
      <c r="BG1881" s="173"/>
      <c r="BH1881" s="173"/>
      <c r="BI1881" s="173"/>
      <c r="BJ1881" s="173"/>
      <c r="BK1881" s="173"/>
      <c r="BL1881" s="173"/>
      <c r="BM1881" s="173"/>
      <c r="BN1881" s="173"/>
      <c r="BO1881" s="173"/>
      <c r="BP1881" s="173"/>
      <c r="BQ1881" s="173"/>
      <c r="BR1881" s="173"/>
      <c r="BS1881" s="173"/>
      <c r="BT1881" s="173"/>
      <c r="BU1881" s="173"/>
      <c r="BV1881" s="173"/>
    </row>
    <row r="1882" spans="34:74" ht="13.5">
      <c r="AH1882" s="173"/>
      <c r="AI1882" s="173"/>
      <c r="AJ1882" s="173"/>
      <c r="AK1882" s="173"/>
      <c r="AL1882" s="173"/>
      <c r="AM1882" s="173"/>
      <c r="AN1882" s="173"/>
      <c r="AO1882" s="173"/>
      <c r="AP1882" s="173"/>
      <c r="AQ1882" s="173"/>
      <c r="AR1882" s="173"/>
      <c r="AS1882" s="173"/>
      <c r="AT1882" s="173"/>
      <c r="AU1882" s="173"/>
      <c r="AV1882" s="173"/>
      <c r="AW1882" s="173"/>
      <c r="AX1882" s="173"/>
      <c r="AY1882" s="173"/>
      <c r="AZ1882" s="173"/>
      <c r="BA1882" s="173"/>
      <c r="BB1882" s="173"/>
      <c r="BC1882" s="173"/>
      <c r="BD1882" s="173"/>
      <c r="BE1882" s="173"/>
      <c r="BF1882" s="173"/>
      <c r="BG1882" s="173"/>
      <c r="BH1882" s="173"/>
      <c r="BI1882" s="173"/>
      <c r="BJ1882" s="173"/>
      <c r="BK1882" s="173"/>
      <c r="BL1882" s="173"/>
      <c r="BM1882" s="173"/>
      <c r="BN1882" s="173"/>
      <c r="BO1882" s="173"/>
      <c r="BP1882" s="173"/>
      <c r="BQ1882" s="173"/>
      <c r="BR1882" s="173"/>
      <c r="BS1882" s="173"/>
      <c r="BT1882" s="173"/>
      <c r="BU1882" s="173"/>
      <c r="BV1882" s="173"/>
    </row>
    <row r="1883" spans="34:74" ht="13.5">
      <c r="AH1883" s="173"/>
      <c r="AI1883" s="173"/>
      <c r="AJ1883" s="173"/>
      <c r="AK1883" s="173"/>
      <c r="AL1883" s="173"/>
      <c r="AM1883" s="173"/>
      <c r="AN1883" s="173"/>
      <c r="AO1883" s="173"/>
      <c r="AP1883" s="173"/>
      <c r="AQ1883" s="173"/>
      <c r="AR1883" s="173"/>
      <c r="AS1883" s="173"/>
      <c r="AT1883" s="173"/>
      <c r="AU1883" s="173"/>
      <c r="AV1883" s="173"/>
      <c r="AW1883" s="173"/>
      <c r="AX1883" s="173"/>
      <c r="AY1883" s="173"/>
      <c r="AZ1883" s="173"/>
      <c r="BA1883" s="173"/>
      <c r="BB1883" s="173"/>
      <c r="BC1883" s="173"/>
      <c r="BD1883" s="173"/>
      <c r="BE1883" s="173"/>
      <c r="BF1883" s="173"/>
      <c r="BG1883" s="173"/>
      <c r="BH1883" s="173"/>
      <c r="BI1883" s="173"/>
      <c r="BJ1883" s="173"/>
      <c r="BK1883" s="173"/>
      <c r="BL1883" s="173"/>
      <c r="BM1883" s="173"/>
      <c r="BN1883" s="173"/>
      <c r="BO1883" s="173"/>
      <c r="BP1883" s="173"/>
      <c r="BQ1883" s="173"/>
      <c r="BR1883" s="173"/>
      <c r="BS1883" s="173"/>
      <c r="BT1883" s="173"/>
      <c r="BU1883" s="173"/>
      <c r="BV1883" s="173"/>
    </row>
    <row r="1884" spans="34:74" ht="13.5">
      <c r="AH1884" s="173"/>
      <c r="AI1884" s="173"/>
      <c r="AJ1884" s="173"/>
      <c r="AK1884" s="173"/>
      <c r="AL1884" s="173"/>
      <c r="AM1884" s="173"/>
      <c r="AN1884" s="173"/>
      <c r="AO1884" s="173"/>
      <c r="AP1884" s="173"/>
      <c r="AQ1884" s="173"/>
      <c r="AR1884" s="173"/>
      <c r="AS1884" s="173"/>
      <c r="AT1884" s="173"/>
      <c r="AU1884" s="173"/>
      <c r="AV1884" s="173"/>
      <c r="AW1884" s="173"/>
      <c r="AX1884" s="173"/>
      <c r="AY1884" s="173"/>
      <c r="AZ1884" s="173"/>
      <c r="BA1884" s="173"/>
      <c r="BB1884" s="173"/>
      <c r="BC1884" s="173"/>
      <c r="BD1884" s="173"/>
      <c r="BE1884" s="173"/>
      <c r="BF1884" s="173"/>
      <c r="BG1884" s="173"/>
      <c r="BH1884" s="173"/>
      <c r="BI1884" s="173"/>
      <c r="BJ1884" s="173"/>
      <c r="BK1884" s="173"/>
      <c r="BL1884" s="173"/>
      <c r="BM1884" s="173"/>
      <c r="BN1884" s="173"/>
      <c r="BO1884" s="173"/>
      <c r="BP1884" s="173"/>
      <c r="BQ1884" s="173"/>
      <c r="BR1884" s="173"/>
      <c r="BS1884" s="173"/>
      <c r="BT1884" s="173"/>
      <c r="BU1884" s="173"/>
      <c r="BV1884" s="173"/>
    </row>
    <row r="1885" spans="34:74" ht="13.5">
      <c r="AH1885" s="173"/>
      <c r="AI1885" s="173"/>
      <c r="AJ1885" s="173"/>
      <c r="AK1885" s="173"/>
      <c r="AL1885" s="173"/>
      <c r="AM1885" s="173"/>
      <c r="AN1885" s="173"/>
      <c r="AO1885" s="173"/>
      <c r="AP1885" s="173"/>
      <c r="AQ1885" s="173"/>
      <c r="AR1885" s="173"/>
      <c r="AS1885" s="173"/>
      <c r="AT1885" s="173"/>
      <c r="AU1885" s="173"/>
      <c r="AV1885" s="173"/>
      <c r="AW1885" s="173"/>
      <c r="AX1885" s="173"/>
      <c r="AY1885" s="173"/>
      <c r="AZ1885" s="173"/>
      <c r="BA1885" s="173"/>
      <c r="BB1885" s="173"/>
      <c r="BC1885" s="173"/>
      <c r="BD1885" s="173"/>
      <c r="BE1885" s="173"/>
      <c r="BF1885" s="173"/>
      <c r="BG1885" s="173"/>
      <c r="BH1885" s="173"/>
      <c r="BI1885" s="173"/>
      <c r="BJ1885" s="173"/>
      <c r="BK1885" s="173"/>
      <c r="BL1885" s="173"/>
      <c r="BM1885" s="173"/>
      <c r="BN1885" s="173"/>
      <c r="BO1885" s="173"/>
      <c r="BP1885" s="173"/>
      <c r="BQ1885" s="173"/>
      <c r="BR1885" s="173"/>
      <c r="BS1885" s="173"/>
      <c r="BT1885" s="173"/>
      <c r="BU1885" s="173"/>
      <c r="BV1885" s="173"/>
    </row>
    <row r="1886" spans="34:74" ht="13.5">
      <c r="AH1886" s="173"/>
      <c r="AI1886" s="173"/>
      <c r="AJ1886" s="173"/>
      <c r="AK1886" s="173"/>
      <c r="AL1886" s="173"/>
      <c r="AM1886" s="173"/>
      <c r="AN1886" s="173"/>
      <c r="AO1886" s="173"/>
      <c r="AP1886" s="173"/>
      <c r="AQ1886" s="173"/>
      <c r="AR1886" s="173"/>
      <c r="AS1886" s="173"/>
      <c r="AT1886" s="173"/>
      <c r="AU1886" s="173"/>
      <c r="AV1886" s="173"/>
      <c r="AW1886" s="173"/>
      <c r="AX1886" s="173"/>
      <c r="AY1886" s="173"/>
      <c r="AZ1886" s="173"/>
      <c r="BA1886" s="173"/>
      <c r="BB1886" s="173"/>
      <c r="BC1886" s="173"/>
      <c r="BD1886" s="173"/>
      <c r="BE1886" s="173"/>
      <c r="BF1886" s="173"/>
      <c r="BG1886" s="173"/>
      <c r="BH1886" s="173"/>
      <c r="BI1886" s="173"/>
      <c r="BJ1886" s="173"/>
      <c r="BK1886" s="173"/>
      <c r="BL1886" s="173"/>
      <c r="BM1886" s="173"/>
      <c r="BN1886" s="173"/>
      <c r="BO1886" s="173"/>
      <c r="BP1886" s="173"/>
      <c r="BQ1886" s="173"/>
      <c r="BR1886" s="173"/>
      <c r="BS1886" s="173"/>
      <c r="BT1886" s="173"/>
      <c r="BU1886" s="173"/>
      <c r="BV1886" s="173"/>
    </row>
    <row r="1887" spans="34:74" ht="13.5">
      <c r="AH1887" s="173"/>
      <c r="AI1887" s="173"/>
      <c r="AJ1887" s="173"/>
      <c r="AK1887" s="173"/>
      <c r="AL1887" s="173"/>
      <c r="AM1887" s="173"/>
      <c r="AN1887" s="173"/>
      <c r="AO1887" s="173"/>
      <c r="AP1887" s="173"/>
      <c r="AQ1887" s="173"/>
      <c r="AR1887" s="173"/>
      <c r="AS1887" s="173"/>
      <c r="AT1887" s="173"/>
      <c r="AU1887" s="173"/>
      <c r="AV1887" s="173"/>
      <c r="AW1887" s="173"/>
      <c r="AX1887" s="173"/>
      <c r="AY1887" s="173"/>
      <c r="AZ1887" s="173"/>
      <c r="BA1887" s="173"/>
      <c r="BB1887" s="173"/>
      <c r="BC1887" s="173"/>
      <c r="BD1887" s="173"/>
      <c r="BE1887" s="173"/>
      <c r="BF1887" s="173"/>
      <c r="BG1887" s="173"/>
      <c r="BH1887" s="173"/>
      <c r="BI1887" s="173"/>
      <c r="BJ1887" s="173"/>
      <c r="BK1887" s="173"/>
      <c r="BL1887" s="173"/>
      <c r="BM1887" s="173"/>
      <c r="BN1887" s="173"/>
      <c r="BO1887" s="173"/>
      <c r="BP1887" s="173"/>
      <c r="BQ1887" s="173"/>
      <c r="BR1887" s="173"/>
      <c r="BS1887" s="173"/>
      <c r="BT1887" s="173"/>
      <c r="BU1887" s="173"/>
      <c r="BV1887" s="173"/>
    </row>
    <row r="1888" spans="34:74" ht="13.5">
      <c r="AH1888" s="173"/>
      <c r="AI1888" s="173"/>
      <c r="AJ1888" s="173"/>
      <c r="AK1888" s="173"/>
      <c r="AL1888" s="173"/>
      <c r="AM1888" s="173"/>
      <c r="AN1888" s="173"/>
      <c r="AO1888" s="173"/>
      <c r="AP1888" s="173"/>
      <c r="AQ1888" s="173"/>
      <c r="AR1888" s="173"/>
      <c r="AS1888" s="173"/>
      <c r="AT1888" s="173"/>
      <c r="AU1888" s="173"/>
      <c r="AV1888" s="173"/>
      <c r="AW1888" s="173"/>
      <c r="AX1888" s="173"/>
      <c r="AY1888" s="173"/>
      <c r="AZ1888" s="173"/>
      <c r="BA1888" s="173"/>
      <c r="BB1888" s="173"/>
      <c r="BC1888" s="173"/>
      <c r="BD1888" s="173"/>
      <c r="BE1888" s="173"/>
      <c r="BF1888" s="173"/>
      <c r="BG1888" s="173"/>
      <c r="BH1888" s="173"/>
      <c r="BI1888" s="173"/>
      <c r="BJ1888" s="173"/>
      <c r="BK1888" s="173"/>
      <c r="BL1888" s="173"/>
      <c r="BM1888" s="173"/>
      <c r="BN1888" s="173"/>
      <c r="BO1888" s="173"/>
      <c r="BP1888" s="173"/>
      <c r="BQ1888" s="173"/>
      <c r="BR1888" s="173"/>
      <c r="BS1888" s="173"/>
      <c r="BT1888" s="173"/>
      <c r="BU1888" s="173"/>
      <c r="BV1888" s="173"/>
    </row>
    <row r="1889" spans="34:74" ht="13.5">
      <c r="AH1889" s="173"/>
      <c r="AI1889" s="173"/>
      <c r="AJ1889" s="173"/>
      <c r="AK1889" s="173"/>
      <c r="AL1889" s="173"/>
      <c r="AM1889" s="173"/>
      <c r="AN1889" s="173"/>
      <c r="AO1889" s="173"/>
      <c r="AP1889" s="173"/>
      <c r="AQ1889" s="173"/>
      <c r="AR1889" s="173"/>
      <c r="AS1889" s="173"/>
      <c r="AT1889" s="173"/>
      <c r="AU1889" s="173"/>
      <c r="AV1889" s="173"/>
      <c r="AW1889" s="173"/>
      <c r="AX1889" s="173"/>
      <c r="AY1889" s="173"/>
      <c r="AZ1889" s="173"/>
      <c r="BA1889" s="173"/>
      <c r="BB1889" s="173"/>
      <c r="BC1889" s="173"/>
      <c r="BD1889" s="173"/>
      <c r="BE1889" s="173"/>
      <c r="BF1889" s="173"/>
      <c r="BG1889" s="173"/>
      <c r="BH1889" s="173"/>
      <c r="BI1889" s="173"/>
      <c r="BJ1889" s="173"/>
      <c r="BK1889" s="173"/>
      <c r="BL1889" s="173"/>
      <c r="BM1889" s="173"/>
      <c r="BN1889" s="173"/>
      <c r="BO1889" s="173"/>
      <c r="BP1889" s="173"/>
      <c r="BQ1889" s="173"/>
      <c r="BR1889" s="173"/>
      <c r="BS1889" s="173"/>
      <c r="BT1889" s="173"/>
      <c r="BU1889" s="173"/>
      <c r="BV1889" s="173"/>
    </row>
    <row r="1890" spans="34:74" ht="13.5">
      <c r="AH1890" s="173"/>
      <c r="AI1890" s="173"/>
      <c r="AJ1890" s="173"/>
      <c r="AK1890" s="173"/>
      <c r="AL1890" s="173"/>
      <c r="AM1890" s="173"/>
      <c r="AN1890" s="173"/>
      <c r="AO1890" s="173"/>
      <c r="AP1890" s="173"/>
      <c r="AQ1890" s="173"/>
      <c r="AR1890" s="173"/>
      <c r="AS1890" s="173"/>
      <c r="AT1890" s="173"/>
      <c r="AU1890" s="173"/>
      <c r="AV1890" s="173"/>
      <c r="AW1890" s="173"/>
      <c r="AX1890" s="173"/>
      <c r="AY1890" s="173"/>
      <c r="AZ1890" s="173"/>
      <c r="BA1890" s="173"/>
      <c r="BB1890" s="173"/>
      <c r="BC1890" s="173"/>
      <c r="BD1890" s="173"/>
      <c r="BE1890" s="173"/>
      <c r="BF1890" s="173"/>
      <c r="BG1890" s="173"/>
      <c r="BH1890" s="173"/>
      <c r="BI1890" s="173"/>
      <c r="BJ1890" s="173"/>
      <c r="BK1890" s="173"/>
      <c r="BL1890" s="173"/>
      <c r="BM1890" s="173"/>
      <c r="BN1890" s="173"/>
      <c r="BO1890" s="173"/>
      <c r="BP1890" s="173"/>
      <c r="BQ1890" s="173"/>
      <c r="BR1890" s="173"/>
      <c r="BS1890" s="173"/>
      <c r="BT1890" s="173"/>
      <c r="BU1890" s="173"/>
      <c r="BV1890" s="173"/>
    </row>
    <row r="1891" spans="34:74" ht="13.5">
      <c r="AH1891" s="173"/>
      <c r="AI1891" s="173"/>
      <c r="AJ1891" s="173"/>
      <c r="AK1891" s="173"/>
      <c r="AL1891" s="173"/>
      <c r="AM1891" s="173"/>
      <c r="AN1891" s="173"/>
      <c r="AO1891" s="173"/>
      <c r="AP1891" s="173"/>
      <c r="AQ1891" s="173"/>
      <c r="AR1891" s="173"/>
      <c r="AS1891" s="173"/>
      <c r="AT1891" s="173"/>
      <c r="AU1891" s="173"/>
      <c r="AV1891" s="173"/>
      <c r="AW1891" s="173"/>
      <c r="AX1891" s="173"/>
      <c r="AY1891" s="173"/>
      <c r="AZ1891" s="173"/>
      <c r="BA1891" s="173"/>
      <c r="BB1891" s="173"/>
      <c r="BC1891" s="173"/>
      <c r="BD1891" s="173"/>
      <c r="BE1891" s="173"/>
      <c r="BF1891" s="173"/>
      <c r="BG1891" s="173"/>
      <c r="BH1891" s="173"/>
      <c r="BI1891" s="173"/>
      <c r="BJ1891" s="173"/>
      <c r="BK1891" s="173"/>
      <c r="BL1891" s="173"/>
      <c r="BM1891" s="173"/>
      <c r="BN1891" s="173"/>
      <c r="BO1891" s="173"/>
      <c r="BP1891" s="173"/>
      <c r="BQ1891" s="173"/>
      <c r="BR1891" s="173"/>
      <c r="BS1891" s="173"/>
      <c r="BT1891" s="173"/>
      <c r="BU1891" s="173"/>
      <c r="BV1891" s="173"/>
    </row>
    <row r="1892" spans="34:74" ht="13.5">
      <c r="AH1892" s="173"/>
      <c r="AI1892" s="173"/>
      <c r="AJ1892" s="173"/>
      <c r="AK1892" s="173"/>
      <c r="AL1892" s="173"/>
      <c r="AM1892" s="173"/>
      <c r="AN1892" s="173"/>
      <c r="AO1892" s="173"/>
      <c r="AP1892" s="173"/>
      <c r="AQ1892" s="173"/>
      <c r="AR1892" s="173"/>
      <c r="AS1892" s="173"/>
      <c r="AT1892" s="173"/>
      <c r="AU1892" s="173"/>
      <c r="AV1892" s="173"/>
      <c r="AW1892" s="173"/>
      <c r="AX1892" s="173"/>
      <c r="AY1892" s="173"/>
      <c r="AZ1892" s="173"/>
      <c r="BA1892" s="173"/>
      <c r="BB1892" s="173"/>
      <c r="BC1892" s="173"/>
      <c r="BD1892" s="173"/>
      <c r="BE1892" s="173"/>
      <c r="BF1892" s="173"/>
      <c r="BG1892" s="173"/>
      <c r="BH1892" s="173"/>
      <c r="BI1892" s="173"/>
      <c r="BJ1892" s="173"/>
      <c r="BK1892" s="173"/>
      <c r="BL1892" s="173"/>
      <c r="BM1892" s="173"/>
      <c r="BN1892" s="173"/>
      <c r="BO1892" s="173"/>
      <c r="BP1892" s="173"/>
      <c r="BQ1892" s="173"/>
      <c r="BR1892" s="173"/>
      <c r="BS1892" s="173"/>
      <c r="BT1892" s="173"/>
      <c r="BU1892" s="173"/>
      <c r="BV1892" s="173"/>
    </row>
    <row r="1893" spans="34:74" ht="13.5">
      <c r="AH1893" s="173"/>
      <c r="AI1893" s="173"/>
      <c r="AJ1893" s="173"/>
      <c r="AK1893" s="173"/>
      <c r="AL1893" s="173"/>
      <c r="AM1893" s="173"/>
      <c r="AN1893" s="173"/>
      <c r="AO1893" s="173"/>
      <c r="AP1893" s="173"/>
      <c r="AQ1893" s="173"/>
      <c r="AR1893" s="173"/>
      <c r="AS1893" s="173"/>
      <c r="AT1893" s="173"/>
      <c r="AU1893" s="173"/>
      <c r="AV1893" s="173"/>
      <c r="AW1893" s="173"/>
      <c r="AX1893" s="173"/>
      <c r="AY1893" s="173"/>
      <c r="AZ1893" s="173"/>
      <c r="BA1893" s="173"/>
      <c r="BB1893" s="173"/>
      <c r="BC1893" s="173"/>
      <c r="BD1893" s="173"/>
      <c r="BE1893" s="173"/>
      <c r="BF1893" s="173"/>
      <c r="BG1893" s="173"/>
      <c r="BH1893" s="173"/>
      <c r="BI1893" s="173"/>
      <c r="BJ1893" s="173"/>
      <c r="BK1893" s="173"/>
      <c r="BL1893" s="173"/>
      <c r="BM1893" s="173"/>
      <c r="BN1893" s="173"/>
      <c r="BO1893" s="173"/>
      <c r="BP1893" s="173"/>
      <c r="BQ1893" s="173"/>
      <c r="BR1893" s="173"/>
      <c r="BS1893" s="173"/>
      <c r="BT1893" s="173"/>
      <c r="BU1893" s="173"/>
      <c r="BV1893" s="173"/>
    </row>
    <row r="1894" spans="34:74" ht="13.5">
      <c r="AH1894" s="173"/>
      <c r="AI1894" s="173"/>
      <c r="AJ1894" s="173"/>
      <c r="AK1894" s="173"/>
      <c r="AL1894" s="173"/>
      <c r="AM1894" s="173"/>
      <c r="AN1894" s="173"/>
      <c r="AO1894" s="173"/>
      <c r="AP1894" s="173"/>
      <c r="AQ1894" s="173"/>
      <c r="AR1894" s="173"/>
      <c r="AS1894" s="173"/>
      <c r="AT1894" s="173"/>
      <c r="AU1894" s="173"/>
      <c r="AV1894" s="173"/>
      <c r="AW1894" s="173"/>
      <c r="AX1894" s="173"/>
      <c r="AY1894" s="173"/>
      <c r="AZ1894" s="173"/>
      <c r="BA1894" s="173"/>
      <c r="BB1894" s="173"/>
      <c r="BC1894" s="173"/>
      <c r="BD1894" s="173"/>
      <c r="BE1894" s="173"/>
      <c r="BF1894" s="173"/>
      <c r="BG1894" s="173"/>
      <c r="BH1894" s="173"/>
      <c r="BI1894" s="173"/>
      <c r="BJ1894" s="173"/>
      <c r="BK1894" s="173"/>
      <c r="BL1894" s="173"/>
      <c r="BM1894" s="173"/>
      <c r="BN1894" s="173"/>
      <c r="BO1894" s="173"/>
      <c r="BP1894" s="173"/>
      <c r="BQ1894" s="173"/>
      <c r="BR1894" s="173"/>
      <c r="BS1894" s="173"/>
      <c r="BT1894" s="173"/>
      <c r="BU1894" s="173"/>
      <c r="BV1894" s="173"/>
    </row>
    <row r="1895" spans="34:74" ht="13.5">
      <c r="AH1895" s="173"/>
      <c r="AI1895" s="173"/>
      <c r="AJ1895" s="173"/>
      <c r="AK1895" s="173"/>
      <c r="AL1895" s="173"/>
      <c r="AM1895" s="173"/>
      <c r="AN1895" s="173"/>
      <c r="AO1895" s="173"/>
      <c r="AP1895" s="173"/>
      <c r="AQ1895" s="173"/>
      <c r="AR1895" s="173"/>
      <c r="AS1895" s="173"/>
      <c r="AT1895" s="173"/>
      <c r="AU1895" s="173"/>
      <c r="AV1895" s="173"/>
      <c r="AW1895" s="173"/>
      <c r="AX1895" s="173"/>
      <c r="AY1895" s="173"/>
      <c r="AZ1895" s="173"/>
      <c r="BA1895" s="173"/>
      <c r="BB1895" s="173"/>
      <c r="BC1895" s="173"/>
      <c r="BD1895" s="173"/>
      <c r="BE1895" s="173"/>
      <c r="BF1895" s="173"/>
      <c r="BG1895" s="173"/>
      <c r="BH1895" s="173"/>
      <c r="BI1895" s="173"/>
      <c r="BJ1895" s="173"/>
      <c r="BK1895" s="173"/>
      <c r="BL1895" s="173"/>
      <c r="BM1895" s="173"/>
      <c r="BN1895" s="173"/>
      <c r="BO1895" s="173"/>
      <c r="BP1895" s="173"/>
      <c r="BQ1895" s="173"/>
      <c r="BR1895" s="173"/>
      <c r="BS1895" s="173"/>
      <c r="BT1895" s="173"/>
      <c r="BU1895" s="173"/>
      <c r="BV1895" s="173"/>
    </row>
    <row r="1896" spans="34:74" ht="13.5">
      <c r="AH1896" s="173"/>
      <c r="AI1896" s="173"/>
      <c r="AJ1896" s="173"/>
      <c r="AK1896" s="173"/>
      <c r="AL1896" s="173"/>
      <c r="AM1896" s="173"/>
      <c r="AN1896" s="173"/>
      <c r="AO1896" s="173"/>
      <c r="AP1896" s="173"/>
      <c r="AQ1896" s="173"/>
      <c r="AR1896" s="173"/>
      <c r="AS1896" s="173"/>
      <c r="AT1896" s="173"/>
      <c r="AU1896" s="173"/>
      <c r="AV1896" s="173"/>
      <c r="AW1896" s="173"/>
      <c r="AX1896" s="173"/>
      <c r="AY1896" s="173"/>
      <c r="AZ1896" s="173"/>
      <c r="BA1896" s="173"/>
      <c r="BB1896" s="173"/>
      <c r="BC1896" s="173"/>
      <c r="BD1896" s="173"/>
      <c r="BE1896" s="173"/>
      <c r="BF1896" s="173"/>
      <c r="BG1896" s="173"/>
      <c r="BH1896" s="173"/>
      <c r="BI1896" s="173"/>
      <c r="BJ1896" s="173"/>
      <c r="BK1896" s="173"/>
      <c r="BL1896" s="173"/>
      <c r="BM1896" s="173"/>
      <c r="BN1896" s="173"/>
      <c r="BO1896" s="173"/>
      <c r="BP1896" s="173"/>
      <c r="BQ1896" s="173"/>
      <c r="BR1896" s="173"/>
      <c r="BS1896" s="173"/>
      <c r="BT1896" s="173"/>
      <c r="BU1896" s="173"/>
      <c r="BV1896" s="173"/>
    </row>
    <row r="1897" spans="34:74" ht="13.5">
      <c r="AH1897" s="173"/>
      <c r="AI1897" s="173"/>
      <c r="AJ1897" s="173"/>
      <c r="AK1897" s="173"/>
      <c r="AL1897" s="173"/>
      <c r="AM1897" s="173"/>
      <c r="AN1897" s="173"/>
      <c r="AO1897" s="173"/>
      <c r="AP1897" s="173"/>
      <c r="AQ1897" s="173"/>
      <c r="AR1897" s="173"/>
      <c r="AS1897" s="173"/>
      <c r="AT1897" s="173"/>
      <c r="AU1897" s="173"/>
      <c r="AV1897" s="173"/>
      <c r="AW1897" s="173"/>
      <c r="AX1897" s="173"/>
      <c r="AY1897" s="173"/>
      <c r="AZ1897" s="173"/>
      <c r="BA1897" s="173"/>
      <c r="BB1897" s="173"/>
      <c r="BC1897" s="173"/>
      <c r="BD1897" s="173"/>
      <c r="BE1897" s="173"/>
      <c r="BF1897" s="173"/>
      <c r="BG1897" s="173"/>
      <c r="BH1897" s="173"/>
      <c r="BI1897" s="173"/>
      <c r="BJ1897" s="173"/>
      <c r="BK1897" s="173"/>
      <c r="BL1897" s="173"/>
      <c r="BM1897" s="173"/>
      <c r="BN1897" s="173"/>
      <c r="BO1897" s="173"/>
      <c r="BP1897" s="173"/>
      <c r="BQ1897" s="173"/>
      <c r="BR1897" s="173"/>
      <c r="BS1897" s="173"/>
      <c r="BT1897" s="173"/>
      <c r="BU1897" s="173"/>
      <c r="BV1897" s="173"/>
    </row>
    <row r="1898" spans="34:74" ht="13.5">
      <c r="AH1898" s="173"/>
      <c r="AI1898" s="173"/>
      <c r="AJ1898" s="173"/>
      <c r="AK1898" s="173"/>
      <c r="AL1898" s="173"/>
      <c r="AM1898" s="173"/>
      <c r="AN1898" s="173"/>
      <c r="AO1898" s="173"/>
      <c r="AP1898" s="173"/>
      <c r="AQ1898" s="173"/>
      <c r="AR1898" s="173"/>
      <c r="AS1898" s="173"/>
      <c r="AT1898" s="173"/>
      <c r="AU1898" s="173"/>
      <c r="AV1898" s="173"/>
      <c r="AW1898" s="173"/>
      <c r="AX1898" s="173"/>
      <c r="AY1898" s="173"/>
      <c r="AZ1898" s="173"/>
      <c r="BA1898" s="173"/>
      <c r="BB1898" s="173"/>
      <c r="BC1898" s="173"/>
      <c r="BD1898" s="173"/>
      <c r="BE1898" s="173"/>
      <c r="BF1898" s="173"/>
      <c r="BG1898" s="173"/>
      <c r="BH1898" s="173"/>
      <c r="BI1898" s="173"/>
      <c r="BJ1898" s="173"/>
      <c r="BK1898" s="173"/>
      <c r="BL1898" s="173"/>
      <c r="BM1898" s="173"/>
      <c r="BN1898" s="173"/>
      <c r="BO1898" s="173"/>
      <c r="BP1898" s="173"/>
      <c r="BQ1898" s="173"/>
      <c r="BR1898" s="173"/>
      <c r="BS1898" s="173"/>
      <c r="BT1898" s="173"/>
      <c r="BU1898" s="173"/>
      <c r="BV1898" s="173"/>
    </row>
    <row r="1899" spans="34:74" ht="13.5">
      <c r="AH1899" s="173"/>
      <c r="AI1899" s="173"/>
      <c r="AJ1899" s="173"/>
      <c r="AK1899" s="173"/>
      <c r="AL1899" s="173"/>
      <c r="AM1899" s="173"/>
      <c r="AN1899" s="173"/>
      <c r="AO1899" s="173"/>
      <c r="AP1899" s="173"/>
      <c r="AQ1899" s="173"/>
      <c r="AR1899" s="173"/>
      <c r="AS1899" s="173"/>
      <c r="AT1899" s="173"/>
      <c r="AU1899" s="173"/>
      <c r="AV1899" s="173"/>
      <c r="AW1899" s="173"/>
      <c r="AX1899" s="173"/>
      <c r="AY1899" s="173"/>
      <c r="AZ1899" s="173"/>
      <c r="BA1899" s="173"/>
      <c r="BB1899" s="173"/>
      <c r="BC1899" s="173"/>
      <c r="BD1899" s="173"/>
      <c r="BE1899" s="173"/>
      <c r="BF1899" s="173"/>
      <c r="BG1899" s="173"/>
      <c r="BH1899" s="173"/>
      <c r="BI1899" s="173"/>
      <c r="BJ1899" s="173"/>
      <c r="BK1899" s="173"/>
      <c r="BL1899" s="173"/>
      <c r="BM1899" s="173"/>
      <c r="BN1899" s="173"/>
      <c r="BO1899" s="173"/>
      <c r="BP1899" s="173"/>
      <c r="BQ1899" s="173"/>
      <c r="BR1899" s="173"/>
      <c r="BS1899" s="173"/>
      <c r="BT1899" s="173"/>
      <c r="BU1899" s="173"/>
      <c r="BV1899" s="173"/>
    </row>
    <row r="1900" spans="34:74" ht="13.5">
      <c r="AH1900" s="173"/>
      <c r="AI1900" s="173"/>
      <c r="AJ1900" s="173"/>
      <c r="AK1900" s="173"/>
      <c r="AL1900" s="173"/>
      <c r="AM1900" s="173"/>
      <c r="AN1900" s="173"/>
      <c r="AO1900" s="173"/>
      <c r="AP1900" s="173"/>
      <c r="AQ1900" s="173"/>
      <c r="AR1900" s="173"/>
      <c r="AS1900" s="173"/>
      <c r="AT1900" s="173"/>
      <c r="AU1900" s="173"/>
      <c r="AV1900" s="173"/>
      <c r="AW1900" s="173"/>
      <c r="AX1900" s="173"/>
      <c r="AY1900" s="173"/>
      <c r="AZ1900" s="173"/>
      <c r="BA1900" s="173"/>
      <c r="BB1900" s="173"/>
      <c r="BC1900" s="173"/>
      <c r="BD1900" s="173"/>
      <c r="BE1900" s="173"/>
      <c r="BF1900" s="173"/>
      <c r="BG1900" s="173"/>
      <c r="BH1900" s="173"/>
      <c r="BI1900" s="173"/>
      <c r="BJ1900" s="173"/>
      <c r="BK1900" s="173"/>
      <c r="BL1900" s="173"/>
      <c r="BM1900" s="173"/>
      <c r="BN1900" s="173"/>
      <c r="BO1900" s="173"/>
      <c r="BP1900" s="173"/>
      <c r="BQ1900" s="173"/>
      <c r="BR1900" s="173"/>
      <c r="BS1900" s="173"/>
      <c r="BT1900" s="173"/>
      <c r="BU1900" s="173"/>
      <c r="BV1900" s="173"/>
    </row>
    <row r="1901" spans="34:74" ht="13.5">
      <c r="AH1901" s="173"/>
      <c r="AI1901" s="173"/>
      <c r="AJ1901" s="173"/>
      <c r="AK1901" s="173"/>
      <c r="AL1901" s="173"/>
      <c r="AM1901" s="173"/>
      <c r="AN1901" s="173"/>
      <c r="AO1901" s="173"/>
      <c r="AP1901" s="173"/>
      <c r="AQ1901" s="173"/>
      <c r="AR1901" s="173"/>
      <c r="AS1901" s="173"/>
      <c r="AT1901" s="173"/>
      <c r="AU1901" s="173"/>
      <c r="AV1901" s="173"/>
      <c r="AW1901" s="173"/>
      <c r="AX1901" s="173"/>
      <c r="AY1901" s="173"/>
      <c r="AZ1901" s="173"/>
      <c r="BA1901" s="173"/>
      <c r="BB1901" s="173"/>
      <c r="BC1901" s="173"/>
      <c r="BD1901" s="173"/>
      <c r="BE1901" s="173"/>
      <c r="BF1901" s="173"/>
      <c r="BG1901" s="173"/>
      <c r="BH1901" s="173"/>
      <c r="BI1901" s="173"/>
      <c r="BJ1901" s="173"/>
      <c r="BK1901" s="173"/>
      <c r="BL1901" s="173"/>
      <c r="BM1901" s="173"/>
      <c r="BN1901" s="173"/>
      <c r="BO1901" s="173"/>
      <c r="BP1901" s="173"/>
      <c r="BQ1901" s="173"/>
      <c r="BR1901" s="173"/>
      <c r="BS1901" s="173"/>
      <c r="BT1901" s="173"/>
      <c r="BU1901" s="173"/>
      <c r="BV1901" s="173"/>
    </row>
    <row r="1902" spans="34:74" ht="13.5">
      <c r="AH1902" s="173"/>
      <c r="AI1902" s="173"/>
      <c r="AJ1902" s="173"/>
      <c r="AK1902" s="173"/>
      <c r="AL1902" s="173"/>
      <c r="AM1902" s="173"/>
      <c r="AN1902" s="173"/>
      <c r="AO1902" s="173"/>
      <c r="AP1902" s="173"/>
      <c r="AQ1902" s="173"/>
      <c r="AR1902" s="173"/>
      <c r="AS1902" s="173"/>
      <c r="AT1902" s="173"/>
      <c r="AU1902" s="173"/>
      <c r="AV1902" s="173"/>
      <c r="AW1902" s="173"/>
      <c r="AX1902" s="173"/>
      <c r="AY1902" s="173"/>
      <c r="AZ1902" s="173"/>
      <c r="BA1902" s="173"/>
      <c r="BB1902" s="173"/>
      <c r="BC1902" s="173"/>
      <c r="BD1902" s="173"/>
      <c r="BE1902" s="173"/>
      <c r="BF1902" s="173"/>
      <c r="BG1902" s="173"/>
      <c r="BH1902" s="173"/>
      <c r="BI1902" s="173"/>
      <c r="BJ1902" s="173"/>
      <c r="BK1902" s="173"/>
      <c r="BL1902" s="173"/>
      <c r="BM1902" s="173"/>
      <c r="BN1902" s="173"/>
      <c r="BO1902" s="173"/>
      <c r="BP1902" s="173"/>
      <c r="BQ1902" s="173"/>
      <c r="BR1902" s="173"/>
      <c r="BS1902" s="173"/>
      <c r="BT1902" s="173"/>
      <c r="BU1902" s="173"/>
      <c r="BV1902" s="173"/>
    </row>
    <row r="1903" spans="34:74" ht="13.5">
      <c r="AH1903" s="173"/>
      <c r="AI1903" s="173"/>
      <c r="AJ1903" s="173"/>
      <c r="AK1903" s="173"/>
      <c r="AL1903" s="173"/>
      <c r="AM1903" s="173"/>
      <c r="AN1903" s="173"/>
      <c r="AO1903" s="173"/>
      <c r="AP1903" s="173"/>
      <c r="AQ1903" s="173"/>
      <c r="AR1903" s="173"/>
      <c r="AS1903" s="173"/>
      <c r="AT1903" s="173"/>
      <c r="AU1903" s="173"/>
      <c r="AV1903" s="173"/>
      <c r="AW1903" s="173"/>
      <c r="AX1903" s="173"/>
      <c r="AY1903" s="173"/>
      <c r="AZ1903" s="173"/>
      <c r="BA1903" s="173"/>
      <c r="BB1903" s="173"/>
      <c r="BC1903" s="173"/>
      <c r="BD1903" s="173"/>
      <c r="BE1903" s="173"/>
      <c r="BF1903" s="173"/>
      <c r="BG1903" s="173"/>
      <c r="BH1903" s="173"/>
      <c r="BI1903" s="173"/>
      <c r="BJ1903" s="173"/>
      <c r="BK1903" s="173"/>
      <c r="BL1903" s="173"/>
      <c r="BM1903" s="173"/>
      <c r="BN1903" s="173"/>
      <c r="BO1903" s="173"/>
      <c r="BP1903" s="173"/>
      <c r="BQ1903" s="173"/>
      <c r="BR1903" s="173"/>
      <c r="BS1903" s="173"/>
      <c r="BT1903" s="173"/>
      <c r="BU1903" s="173"/>
      <c r="BV1903" s="173"/>
    </row>
    <row r="1904" spans="34:74" ht="13.5">
      <c r="AH1904" s="173"/>
      <c r="AI1904" s="173"/>
      <c r="AJ1904" s="173"/>
      <c r="AK1904" s="173"/>
      <c r="AL1904" s="173"/>
      <c r="AM1904" s="173"/>
      <c r="AN1904" s="173"/>
      <c r="AO1904" s="173"/>
      <c r="AP1904" s="173"/>
      <c r="AQ1904" s="173"/>
      <c r="AR1904" s="173"/>
      <c r="AS1904" s="173"/>
      <c r="AT1904" s="173"/>
      <c r="AU1904" s="173"/>
      <c r="AV1904" s="173"/>
      <c r="AW1904" s="173"/>
      <c r="AX1904" s="173"/>
      <c r="AY1904" s="173"/>
      <c r="AZ1904" s="173"/>
      <c r="BA1904" s="173"/>
      <c r="BB1904" s="173"/>
      <c r="BC1904" s="173"/>
      <c r="BD1904" s="173"/>
      <c r="BE1904" s="173"/>
      <c r="BF1904" s="173"/>
      <c r="BG1904" s="173"/>
      <c r="BH1904" s="173"/>
      <c r="BI1904" s="173"/>
      <c r="BJ1904" s="173"/>
      <c r="BK1904" s="173"/>
      <c r="BL1904" s="173"/>
      <c r="BM1904" s="173"/>
      <c r="BN1904" s="173"/>
      <c r="BO1904" s="173"/>
      <c r="BP1904" s="173"/>
      <c r="BQ1904" s="173"/>
      <c r="BR1904" s="173"/>
      <c r="BS1904" s="173"/>
      <c r="BT1904" s="173"/>
      <c r="BU1904" s="173"/>
      <c r="BV1904" s="173"/>
    </row>
    <row r="1905" spans="34:74" ht="13.5">
      <c r="AH1905" s="173"/>
      <c r="AI1905" s="173"/>
      <c r="AJ1905" s="173"/>
      <c r="AK1905" s="173"/>
      <c r="AL1905" s="173"/>
      <c r="AM1905" s="173"/>
      <c r="AN1905" s="173"/>
      <c r="AO1905" s="173"/>
      <c r="AP1905" s="173"/>
      <c r="AQ1905" s="173"/>
      <c r="AR1905" s="173"/>
      <c r="AS1905" s="173"/>
      <c r="AT1905" s="173"/>
      <c r="AU1905" s="173"/>
      <c r="AV1905" s="173"/>
      <c r="AW1905" s="173"/>
      <c r="AX1905" s="173"/>
      <c r="AY1905" s="173"/>
      <c r="AZ1905" s="173"/>
      <c r="BA1905" s="173"/>
      <c r="BB1905" s="173"/>
      <c r="BC1905" s="173"/>
      <c r="BD1905" s="173"/>
      <c r="BE1905" s="173"/>
      <c r="BF1905" s="173"/>
      <c r="BG1905" s="173"/>
      <c r="BH1905" s="173"/>
      <c r="BI1905" s="173"/>
      <c r="BJ1905" s="173"/>
      <c r="BK1905" s="173"/>
      <c r="BL1905" s="173"/>
      <c r="BM1905" s="173"/>
      <c r="BN1905" s="173"/>
      <c r="BO1905" s="173"/>
      <c r="BP1905" s="173"/>
      <c r="BQ1905" s="173"/>
      <c r="BR1905" s="173"/>
      <c r="BS1905" s="173"/>
      <c r="BT1905" s="173"/>
      <c r="BU1905" s="173"/>
      <c r="BV1905" s="173"/>
    </row>
    <row r="1906" spans="34:74" ht="13.5">
      <c r="AH1906" s="173"/>
      <c r="AI1906" s="173"/>
      <c r="AJ1906" s="173"/>
      <c r="AK1906" s="173"/>
      <c r="AL1906" s="173"/>
      <c r="AM1906" s="173"/>
      <c r="AN1906" s="173"/>
      <c r="AO1906" s="173"/>
      <c r="AP1906" s="173"/>
      <c r="AQ1906" s="173"/>
      <c r="AR1906" s="173"/>
      <c r="AS1906" s="173"/>
      <c r="AT1906" s="173"/>
      <c r="AU1906" s="173"/>
      <c r="AV1906" s="173"/>
      <c r="AW1906" s="173"/>
      <c r="AX1906" s="173"/>
      <c r="AY1906" s="173"/>
      <c r="AZ1906" s="173"/>
      <c r="BA1906" s="173"/>
      <c r="BB1906" s="173"/>
      <c r="BC1906" s="173"/>
      <c r="BD1906" s="173"/>
      <c r="BE1906" s="173"/>
      <c r="BF1906" s="173"/>
      <c r="BG1906" s="173"/>
      <c r="BH1906" s="173"/>
      <c r="BI1906" s="173"/>
      <c r="BJ1906" s="173"/>
      <c r="BK1906" s="173"/>
      <c r="BL1906" s="173"/>
      <c r="BM1906" s="173"/>
      <c r="BN1906" s="173"/>
      <c r="BO1906" s="173"/>
      <c r="BP1906" s="173"/>
      <c r="BQ1906" s="173"/>
      <c r="BR1906" s="173"/>
      <c r="BS1906" s="173"/>
      <c r="BT1906" s="173"/>
      <c r="BU1906" s="173"/>
      <c r="BV1906" s="173"/>
    </row>
    <row r="1907" spans="34:74" ht="13.5">
      <c r="AH1907" s="173"/>
      <c r="AI1907" s="173"/>
      <c r="AJ1907" s="173"/>
      <c r="AK1907" s="173"/>
      <c r="AL1907" s="173"/>
      <c r="AM1907" s="173"/>
      <c r="AN1907" s="173"/>
      <c r="AO1907" s="173"/>
      <c r="AP1907" s="173"/>
      <c r="AQ1907" s="173"/>
      <c r="AR1907" s="173"/>
      <c r="AS1907" s="173"/>
      <c r="AT1907" s="173"/>
      <c r="AU1907" s="173"/>
      <c r="AV1907" s="173"/>
      <c r="AW1907" s="173"/>
      <c r="AX1907" s="173"/>
      <c r="AY1907" s="173"/>
      <c r="AZ1907" s="173"/>
      <c r="BA1907" s="173"/>
      <c r="BB1907" s="173"/>
      <c r="BC1907" s="173"/>
      <c r="BD1907" s="173"/>
      <c r="BE1907" s="173"/>
      <c r="BF1907" s="173"/>
      <c r="BG1907" s="173"/>
      <c r="BH1907" s="173"/>
      <c r="BI1907" s="173"/>
      <c r="BJ1907" s="173"/>
      <c r="BK1907" s="173"/>
      <c r="BL1907" s="173"/>
      <c r="BM1907" s="173"/>
      <c r="BN1907" s="173"/>
      <c r="BO1907" s="173"/>
      <c r="BP1907" s="173"/>
      <c r="BQ1907" s="173"/>
      <c r="BR1907" s="173"/>
      <c r="BS1907" s="173"/>
      <c r="BT1907" s="173"/>
      <c r="BU1907" s="173"/>
      <c r="BV1907" s="173"/>
    </row>
    <row r="1908" spans="34:74" ht="13.5">
      <c r="AH1908" s="173"/>
      <c r="AI1908" s="173"/>
      <c r="AJ1908" s="173"/>
      <c r="AK1908" s="173"/>
      <c r="AL1908" s="173"/>
      <c r="AM1908" s="173"/>
      <c r="AN1908" s="173"/>
      <c r="AO1908" s="173"/>
      <c r="AP1908" s="173"/>
      <c r="AQ1908" s="173"/>
      <c r="AR1908" s="173"/>
      <c r="AS1908" s="173"/>
      <c r="AT1908" s="173"/>
      <c r="AU1908" s="173"/>
      <c r="AV1908" s="173"/>
      <c r="AW1908" s="173"/>
      <c r="AX1908" s="173"/>
      <c r="AY1908" s="173"/>
      <c r="AZ1908" s="173"/>
      <c r="BA1908" s="173"/>
      <c r="BB1908" s="173"/>
      <c r="BC1908" s="173"/>
      <c r="BD1908" s="173"/>
      <c r="BE1908" s="173"/>
      <c r="BF1908" s="173"/>
      <c r="BG1908" s="173"/>
      <c r="BH1908" s="173"/>
      <c r="BI1908" s="173"/>
      <c r="BJ1908" s="173"/>
      <c r="BK1908" s="173"/>
      <c r="BL1908" s="173"/>
      <c r="BM1908" s="173"/>
      <c r="BN1908" s="173"/>
      <c r="BO1908" s="173"/>
      <c r="BP1908" s="173"/>
      <c r="BQ1908" s="173"/>
      <c r="BR1908" s="173"/>
      <c r="BS1908" s="173"/>
      <c r="BT1908" s="173"/>
      <c r="BU1908" s="173"/>
      <c r="BV1908" s="173"/>
    </row>
    <row r="1909" spans="34:74" ht="13.5">
      <c r="AH1909" s="173"/>
      <c r="AI1909" s="173"/>
      <c r="AJ1909" s="173"/>
      <c r="AK1909" s="173"/>
      <c r="AL1909" s="173"/>
      <c r="AM1909" s="173"/>
      <c r="AN1909" s="173"/>
      <c r="AO1909" s="173"/>
      <c r="AP1909" s="173"/>
      <c r="AQ1909" s="173"/>
      <c r="AR1909" s="173"/>
      <c r="AS1909" s="173"/>
      <c r="AT1909" s="173"/>
      <c r="AU1909" s="173"/>
      <c r="AV1909" s="173"/>
      <c r="AW1909" s="173"/>
      <c r="AX1909" s="173"/>
      <c r="AY1909" s="173"/>
      <c r="AZ1909" s="173"/>
      <c r="BA1909" s="173"/>
      <c r="BB1909" s="173"/>
      <c r="BC1909" s="173"/>
      <c r="BD1909" s="173"/>
      <c r="BE1909" s="173"/>
      <c r="BF1909" s="173"/>
      <c r="BG1909" s="173"/>
      <c r="BH1909" s="173"/>
      <c r="BI1909" s="173"/>
      <c r="BJ1909" s="173"/>
      <c r="BK1909" s="173"/>
      <c r="BL1909" s="173"/>
      <c r="BM1909" s="173"/>
      <c r="BN1909" s="173"/>
      <c r="BO1909" s="173"/>
      <c r="BP1909" s="173"/>
      <c r="BQ1909" s="173"/>
      <c r="BR1909" s="173"/>
      <c r="BS1909" s="173"/>
      <c r="BT1909" s="173"/>
      <c r="BU1909" s="173"/>
      <c r="BV1909" s="173"/>
    </row>
    <row r="1910" spans="34:74" ht="13.5">
      <c r="AH1910" s="173"/>
      <c r="AI1910" s="173"/>
      <c r="AJ1910" s="173"/>
      <c r="AK1910" s="173"/>
      <c r="AL1910" s="173"/>
      <c r="AM1910" s="173"/>
      <c r="AN1910" s="173"/>
      <c r="AO1910" s="173"/>
      <c r="AP1910" s="173"/>
      <c r="AQ1910" s="173"/>
      <c r="AR1910" s="173"/>
      <c r="AS1910" s="173"/>
      <c r="AT1910" s="173"/>
      <c r="AU1910" s="173"/>
      <c r="AV1910" s="173"/>
      <c r="AW1910" s="173"/>
      <c r="AX1910" s="173"/>
      <c r="AY1910" s="173"/>
      <c r="AZ1910" s="173"/>
      <c r="BA1910" s="173"/>
      <c r="BB1910" s="173"/>
      <c r="BC1910" s="173"/>
      <c r="BD1910" s="173"/>
      <c r="BE1910" s="173"/>
      <c r="BF1910" s="173"/>
      <c r="BG1910" s="173"/>
      <c r="BH1910" s="173"/>
      <c r="BI1910" s="173"/>
      <c r="BJ1910" s="173"/>
      <c r="BK1910" s="173"/>
      <c r="BL1910" s="173"/>
      <c r="BM1910" s="173"/>
      <c r="BN1910" s="173"/>
      <c r="BO1910" s="173"/>
      <c r="BP1910" s="173"/>
      <c r="BQ1910" s="173"/>
      <c r="BR1910" s="173"/>
      <c r="BS1910" s="173"/>
      <c r="BT1910" s="173"/>
      <c r="BU1910" s="173"/>
      <c r="BV1910" s="173"/>
    </row>
    <row r="1911" spans="34:74" ht="13.5">
      <c r="AH1911" s="173"/>
      <c r="AI1911" s="173"/>
      <c r="AJ1911" s="173"/>
      <c r="AK1911" s="173"/>
      <c r="AL1911" s="173"/>
      <c r="AM1911" s="173"/>
      <c r="AN1911" s="173"/>
      <c r="AO1911" s="173"/>
      <c r="AP1911" s="173"/>
      <c r="AQ1911" s="173"/>
      <c r="AR1911" s="173"/>
      <c r="AS1911" s="173"/>
      <c r="AT1911" s="173"/>
      <c r="AU1911" s="173"/>
      <c r="AV1911" s="173"/>
      <c r="AW1911" s="173"/>
      <c r="AX1911" s="173"/>
      <c r="AY1911" s="173"/>
      <c r="AZ1911" s="173"/>
      <c r="BA1911" s="173"/>
      <c r="BB1911" s="173"/>
      <c r="BC1911" s="173"/>
      <c r="BD1911" s="173"/>
      <c r="BE1911" s="173"/>
      <c r="BF1911" s="173"/>
      <c r="BG1911" s="173"/>
      <c r="BH1911" s="173"/>
      <c r="BI1911" s="173"/>
      <c r="BJ1911" s="173"/>
      <c r="BK1911" s="173"/>
      <c r="BL1911" s="173"/>
      <c r="BM1911" s="173"/>
      <c r="BN1911" s="173"/>
      <c r="BO1911" s="173"/>
      <c r="BP1911" s="173"/>
      <c r="BQ1911" s="173"/>
      <c r="BR1911" s="173"/>
      <c r="BS1911" s="173"/>
      <c r="BT1911" s="173"/>
      <c r="BU1911" s="173"/>
      <c r="BV1911" s="173"/>
    </row>
    <row r="1912" spans="34:74" ht="13.5">
      <c r="AH1912" s="173"/>
      <c r="AI1912" s="173"/>
      <c r="AJ1912" s="173"/>
      <c r="AK1912" s="173"/>
      <c r="AL1912" s="173"/>
      <c r="AM1912" s="173"/>
      <c r="AN1912" s="173"/>
      <c r="AO1912" s="173"/>
      <c r="AP1912" s="173"/>
      <c r="AQ1912" s="173"/>
      <c r="AR1912" s="173"/>
      <c r="AS1912" s="173"/>
      <c r="AT1912" s="173"/>
      <c r="AU1912" s="173"/>
      <c r="AV1912" s="173"/>
      <c r="AW1912" s="173"/>
      <c r="AX1912" s="173"/>
      <c r="AY1912" s="173"/>
      <c r="AZ1912" s="173"/>
      <c r="BA1912" s="173"/>
      <c r="BB1912" s="173"/>
      <c r="BC1912" s="173"/>
      <c r="BD1912" s="173"/>
      <c r="BE1912" s="173"/>
      <c r="BF1912" s="173"/>
      <c r="BG1912" s="173"/>
      <c r="BH1912" s="173"/>
      <c r="BI1912" s="173"/>
      <c r="BJ1912" s="173"/>
      <c r="BK1912" s="173"/>
      <c r="BL1912" s="173"/>
      <c r="BM1912" s="173"/>
      <c r="BN1912" s="173"/>
      <c r="BO1912" s="173"/>
      <c r="BP1912" s="173"/>
      <c r="BQ1912" s="173"/>
      <c r="BR1912" s="173"/>
      <c r="BS1912" s="173"/>
      <c r="BT1912" s="173"/>
      <c r="BU1912" s="173"/>
      <c r="BV1912" s="173"/>
    </row>
    <row r="1913" spans="34:74" ht="13.5">
      <c r="AH1913" s="173"/>
      <c r="AI1913" s="173"/>
      <c r="AJ1913" s="173"/>
      <c r="AK1913" s="173"/>
      <c r="AL1913" s="173"/>
      <c r="AM1913" s="173"/>
      <c r="AN1913" s="173"/>
      <c r="AO1913" s="173"/>
      <c r="AP1913" s="173"/>
      <c r="AQ1913" s="173"/>
      <c r="AR1913" s="173"/>
      <c r="AS1913" s="173"/>
      <c r="AT1913" s="173"/>
      <c r="AU1913" s="173"/>
      <c r="AV1913" s="173"/>
      <c r="AW1913" s="173"/>
      <c r="AX1913" s="173"/>
      <c r="AY1913" s="173"/>
      <c r="AZ1913" s="173"/>
      <c r="BA1913" s="173"/>
      <c r="BB1913" s="173"/>
      <c r="BC1913" s="173"/>
      <c r="BD1913" s="173"/>
      <c r="BE1913" s="173"/>
      <c r="BF1913" s="173"/>
      <c r="BG1913" s="173"/>
      <c r="BH1913" s="173"/>
      <c r="BI1913" s="173"/>
      <c r="BJ1913" s="173"/>
      <c r="BK1913" s="173"/>
      <c r="BL1913" s="173"/>
      <c r="BM1913" s="173"/>
      <c r="BN1913" s="173"/>
      <c r="BO1913" s="173"/>
      <c r="BP1913" s="173"/>
      <c r="BQ1913" s="173"/>
      <c r="BR1913" s="173"/>
      <c r="BS1913" s="173"/>
      <c r="BT1913" s="173"/>
      <c r="BU1913" s="173"/>
      <c r="BV1913" s="173"/>
    </row>
    <row r="1914" spans="34:74" ht="13.5">
      <c r="AH1914" s="173"/>
      <c r="AI1914" s="173"/>
      <c r="AJ1914" s="173"/>
      <c r="AK1914" s="173"/>
      <c r="AL1914" s="173"/>
      <c r="AM1914" s="173"/>
      <c r="AN1914" s="173"/>
      <c r="AO1914" s="173"/>
      <c r="AP1914" s="173"/>
      <c r="AQ1914" s="173"/>
      <c r="AR1914" s="173"/>
      <c r="AS1914" s="173"/>
      <c r="AT1914" s="173"/>
      <c r="AU1914" s="173"/>
      <c r="AV1914" s="173"/>
      <c r="AW1914" s="173"/>
      <c r="AX1914" s="173"/>
      <c r="AY1914" s="173"/>
      <c r="AZ1914" s="173"/>
      <c r="BA1914" s="173"/>
      <c r="BB1914" s="173"/>
      <c r="BC1914" s="173"/>
      <c r="BD1914" s="173"/>
      <c r="BE1914" s="173"/>
      <c r="BF1914" s="173"/>
      <c r="BG1914" s="173"/>
      <c r="BH1914" s="173"/>
      <c r="BI1914" s="173"/>
      <c r="BJ1914" s="173"/>
      <c r="BK1914" s="173"/>
      <c r="BL1914" s="173"/>
      <c r="BM1914" s="173"/>
      <c r="BN1914" s="173"/>
      <c r="BO1914" s="173"/>
      <c r="BP1914" s="173"/>
      <c r="BQ1914" s="173"/>
      <c r="BR1914" s="173"/>
      <c r="BS1914" s="173"/>
      <c r="BT1914" s="173"/>
      <c r="BU1914" s="173"/>
      <c r="BV1914" s="173"/>
    </row>
    <row r="1915" spans="34:74" ht="13.5">
      <c r="AH1915" s="173"/>
      <c r="AI1915" s="173"/>
      <c r="AJ1915" s="173"/>
      <c r="AK1915" s="173"/>
      <c r="AL1915" s="173"/>
      <c r="AM1915" s="173"/>
      <c r="AN1915" s="173"/>
      <c r="AO1915" s="173"/>
      <c r="AP1915" s="173"/>
      <c r="AQ1915" s="173"/>
      <c r="AR1915" s="173"/>
      <c r="AS1915" s="173"/>
      <c r="AT1915" s="173"/>
      <c r="AU1915" s="173"/>
      <c r="AV1915" s="173"/>
      <c r="AW1915" s="173"/>
      <c r="AX1915" s="173"/>
      <c r="AY1915" s="173"/>
      <c r="AZ1915" s="173"/>
      <c r="BA1915" s="173"/>
      <c r="BB1915" s="173"/>
      <c r="BC1915" s="173"/>
      <c r="BD1915" s="173"/>
      <c r="BE1915" s="173"/>
      <c r="BF1915" s="173"/>
      <c r="BG1915" s="173"/>
      <c r="BH1915" s="173"/>
      <c r="BI1915" s="173"/>
      <c r="BJ1915" s="173"/>
      <c r="BK1915" s="173"/>
      <c r="BL1915" s="173"/>
      <c r="BM1915" s="173"/>
      <c r="BN1915" s="173"/>
      <c r="BO1915" s="173"/>
      <c r="BP1915" s="173"/>
      <c r="BQ1915" s="173"/>
      <c r="BR1915" s="173"/>
      <c r="BS1915" s="173"/>
      <c r="BT1915" s="173"/>
      <c r="BU1915" s="173"/>
      <c r="BV1915" s="173"/>
    </row>
    <row r="1916" spans="34:74" ht="13.5">
      <c r="AH1916" s="173"/>
      <c r="AI1916" s="173"/>
      <c r="AJ1916" s="173"/>
      <c r="AK1916" s="173"/>
      <c r="AL1916" s="173"/>
      <c r="AM1916" s="173"/>
      <c r="AN1916" s="173"/>
      <c r="AO1916" s="173"/>
      <c r="AP1916" s="173"/>
      <c r="AQ1916" s="173"/>
      <c r="AR1916" s="173"/>
      <c r="AS1916" s="173"/>
      <c r="AT1916" s="173"/>
      <c r="AU1916" s="173"/>
      <c r="AV1916" s="173"/>
      <c r="AW1916" s="173"/>
      <c r="AX1916" s="173"/>
      <c r="AY1916" s="173"/>
      <c r="AZ1916" s="173"/>
      <c r="BA1916" s="173"/>
      <c r="BB1916" s="173"/>
      <c r="BC1916" s="173"/>
      <c r="BD1916" s="173"/>
      <c r="BE1916" s="173"/>
      <c r="BF1916" s="173"/>
      <c r="BG1916" s="173"/>
      <c r="BH1916" s="173"/>
      <c r="BI1916" s="173"/>
      <c r="BJ1916" s="173"/>
      <c r="BK1916" s="173"/>
      <c r="BL1916" s="173"/>
      <c r="BM1916" s="173"/>
      <c r="BN1916" s="173"/>
      <c r="BO1916" s="173"/>
      <c r="BP1916" s="173"/>
      <c r="BQ1916" s="173"/>
      <c r="BR1916" s="173"/>
      <c r="BS1916" s="173"/>
      <c r="BT1916" s="173"/>
      <c r="BU1916" s="173"/>
      <c r="BV1916" s="173"/>
    </row>
    <row r="1917" spans="34:74" ht="13.5">
      <c r="AH1917" s="173"/>
      <c r="AI1917" s="173"/>
      <c r="AJ1917" s="173"/>
      <c r="AK1917" s="173"/>
      <c r="AL1917" s="173"/>
      <c r="AM1917" s="173"/>
      <c r="AN1917" s="173"/>
      <c r="AO1917" s="173"/>
      <c r="AP1917" s="173"/>
      <c r="AQ1917" s="173"/>
      <c r="AR1917" s="173"/>
      <c r="AS1917" s="173"/>
      <c r="AT1917" s="173"/>
      <c r="AU1917" s="173"/>
      <c r="AV1917" s="173"/>
      <c r="AW1917" s="173"/>
      <c r="AX1917" s="173"/>
      <c r="AY1917" s="173"/>
      <c r="AZ1917" s="173"/>
      <c r="BA1917" s="173"/>
      <c r="BB1917" s="173"/>
      <c r="BC1917" s="173"/>
      <c r="BD1917" s="173"/>
      <c r="BE1917" s="173"/>
      <c r="BF1917" s="173"/>
      <c r="BG1917" s="173"/>
      <c r="BH1917" s="173"/>
      <c r="BI1917" s="173"/>
      <c r="BJ1917" s="173"/>
      <c r="BK1917" s="173"/>
      <c r="BL1917" s="173"/>
      <c r="BM1917" s="173"/>
      <c r="BN1917" s="173"/>
      <c r="BO1917" s="173"/>
      <c r="BP1917" s="173"/>
      <c r="BQ1917" s="173"/>
      <c r="BR1917" s="173"/>
      <c r="BS1917" s="173"/>
      <c r="BT1917" s="173"/>
      <c r="BU1917" s="173"/>
      <c r="BV1917" s="173"/>
    </row>
    <row r="1918" spans="34:74" ht="13.5">
      <c r="AH1918" s="173"/>
      <c r="AI1918" s="173"/>
      <c r="AJ1918" s="173"/>
      <c r="AK1918" s="173"/>
      <c r="AL1918" s="173"/>
      <c r="AM1918" s="173"/>
      <c r="AN1918" s="173"/>
      <c r="AO1918" s="173"/>
      <c r="AP1918" s="173"/>
      <c r="AQ1918" s="173"/>
      <c r="AR1918" s="173"/>
      <c r="AS1918" s="173"/>
      <c r="AT1918" s="173"/>
      <c r="AU1918" s="173"/>
      <c r="AV1918" s="173"/>
      <c r="AW1918" s="173"/>
      <c r="AX1918" s="173"/>
      <c r="AY1918" s="173"/>
      <c r="AZ1918" s="173"/>
      <c r="BA1918" s="173"/>
      <c r="BB1918" s="173"/>
      <c r="BC1918" s="173"/>
      <c r="BD1918" s="173"/>
      <c r="BE1918" s="173"/>
      <c r="BF1918" s="173"/>
      <c r="BG1918" s="173"/>
      <c r="BH1918" s="173"/>
      <c r="BI1918" s="173"/>
      <c r="BJ1918" s="173"/>
      <c r="BK1918" s="173"/>
      <c r="BL1918" s="173"/>
      <c r="BM1918" s="173"/>
      <c r="BN1918" s="173"/>
      <c r="BO1918" s="173"/>
      <c r="BP1918" s="173"/>
      <c r="BQ1918" s="173"/>
      <c r="BR1918" s="173"/>
      <c r="BS1918" s="173"/>
      <c r="BT1918" s="173"/>
      <c r="BU1918" s="173"/>
      <c r="BV1918" s="173"/>
    </row>
    <row r="1919" spans="34:74" ht="13.5">
      <c r="AH1919" s="173"/>
      <c r="AI1919" s="173"/>
      <c r="AJ1919" s="173"/>
      <c r="AK1919" s="173"/>
      <c r="AL1919" s="173"/>
      <c r="AM1919" s="173"/>
      <c r="AN1919" s="173"/>
      <c r="AO1919" s="173"/>
      <c r="AP1919" s="173"/>
      <c r="AQ1919" s="173"/>
      <c r="AR1919" s="173"/>
      <c r="AS1919" s="173"/>
      <c r="AT1919" s="173"/>
      <c r="AU1919" s="173"/>
      <c r="AV1919" s="173"/>
      <c r="AW1919" s="173"/>
      <c r="AX1919" s="173"/>
      <c r="AY1919" s="173"/>
      <c r="AZ1919" s="173"/>
      <c r="BA1919" s="173"/>
      <c r="BB1919" s="173"/>
      <c r="BC1919" s="173"/>
      <c r="BD1919" s="173"/>
      <c r="BE1919" s="173"/>
      <c r="BF1919" s="173"/>
      <c r="BG1919" s="173"/>
      <c r="BH1919" s="173"/>
      <c r="BI1919" s="173"/>
      <c r="BJ1919" s="173"/>
      <c r="BK1919" s="173"/>
      <c r="BL1919" s="173"/>
      <c r="BM1919" s="173"/>
      <c r="BN1919" s="173"/>
      <c r="BO1919" s="173"/>
      <c r="BP1919" s="173"/>
      <c r="BQ1919" s="173"/>
      <c r="BR1919" s="173"/>
      <c r="BS1919" s="173"/>
      <c r="BT1919" s="173"/>
      <c r="BU1919" s="173"/>
      <c r="BV1919" s="173"/>
    </row>
    <row r="1920" spans="34:74" ht="13.5">
      <c r="AH1920" s="173"/>
      <c r="AI1920" s="173"/>
      <c r="AJ1920" s="173"/>
      <c r="AK1920" s="173"/>
      <c r="AL1920" s="173"/>
      <c r="AM1920" s="173"/>
      <c r="AN1920" s="173"/>
      <c r="AO1920" s="173"/>
      <c r="AP1920" s="173"/>
      <c r="AQ1920" s="173"/>
      <c r="AR1920" s="173"/>
      <c r="AS1920" s="173"/>
      <c r="AT1920" s="173"/>
      <c r="AU1920" s="173"/>
      <c r="AV1920" s="173"/>
      <c r="AW1920" s="173"/>
      <c r="AX1920" s="173"/>
      <c r="AY1920" s="173"/>
      <c r="AZ1920" s="173"/>
      <c r="BA1920" s="173"/>
      <c r="BB1920" s="173"/>
      <c r="BC1920" s="173"/>
      <c r="BD1920" s="173"/>
      <c r="BE1920" s="173"/>
      <c r="BF1920" s="173"/>
      <c r="BG1920" s="173"/>
      <c r="BH1920" s="173"/>
      <c r="BI1920" s="173"/>
      <c r="BJ1920" s="173"/>
      <c r="BK1920" s="173"/>
      <c r="BL1920" s="173"/>
      <c r="BM1920" s="173"/>
      <c r="BN1920" s="173"/>
      <c r="BO1920" s="173"/>
      <c r="BP1920" s="173"/>
      <c r="BQ1920" s="173"/>
      <c r="BR1920" s="173"/>
      <c r="BS1920" s="173"/>
      <c r="BT1920" s="173"/>
      <c r="BU1920" s="173"/>
      <c r="BV1920" s="173"/>
    </row>
    <row r="1921" spans="34:74" ht="13.5">
      <c r="AH1921" s="173"/>
      <c r="AI1921" s="173"/>
      <c r="AJ1921" s="173"/>
      <c r="AK1921" s="173"/>
      <c r="AL1921" s="173"/>
      <c r="AM1921" s="173"/>
      <c r="AN1921" s="173"/>
      <c r="AO1921" s="173"/>
      <c r="AP1921" s="173"/>
      <c r="AQ1921" s="173"/>
      <c r="AR1921" s="173"/>
      <c r="AS1921" s="173"/>
      <c r="AT1921" s="173"/>
      <c r="AU1921" s="173"/>
      <c r="AV1921" s="173"/>
      <c r="AW1921" s="173"/>
      <c r="AX1921" s="173"/>
      <c r="AY1921" s="173"/>
      <c r="AZ1921" s="173"/>
      <c r="BA1921" s="173"/>
      <c r="BB1921" s="173"/>
      <c r="BC1921" s="173"/>
      <c r="BD1921" s="173"/>
      <c r="BE1921" s="173"/>
      <c r="BF1921" s="173"/>
      <c r="BG1921" s="173"/>
      <c r="BH1921" s="173"/>
      <c r="BI1921" s="173"/>
      <c r="BJ1921" s="173"/>
      <c r="BK1921" s="173"/>
      <c r="BL1921" s="173"/>
      <c r="BM1921" s="173"/>
      <c r="BN1921" s="173"/>
      <c r="BO1921" s="173"/>
      <c r="BP1921" s="173"/>
      <c r="BQ1921" s="173"/>
      <c r="BR1921" s="173"/>
      <c r="BS1921" s="173"/>
      <c r="BT1921" s="173"/>
      <c r="BU1921" s="173"/>
      <c r="BV1921" s="173"/>
    </row>
    <row r="1922" spans="34:74" ht="13.5">
      <c r="AH1922" s="173"/>
      <c r="AI1922" s="173"/>
      <c r="AJ1922" s="173"/>
      <c r="AK1922" s="173"/>
      <c r="AL1922" s="173"/>
      <c r="AM1922" s="173"/>
      <c r="AN1922" s="173"/>
      <c r="AO1922" s="173"/>
      <c r="AP1922" s="173"/>
      <c r="AQ1922" s="173"/>
      <c r="AR1922" s="173"/>
      <c r="AS1922" s="173"/>
      <c r="AT1922" s="173"/>
      <c r="AU1922" s="173"/>
      <c r="AV1922" s="173"/>
      <c r="AW1922" s="173"/>
      <c r="AX1922" s="173"/>
      <c r="AY1922" s="173"/>
      <c r="AZ1922" s="173"/>
      <c r="BA1922" s="173"/>
      <c r="BB1922" s="173"/>
      <c r="BC1922" s="173"/>
      <c r="BD1922" s="173"/>
      <c r="BE1922" s="173"/>
      <c r="BF1922" s="173"/>
      <c r="BG1922" s="173"/>
      <c r="BH1922" s="173"/>
      <c r="BI1922" s="173"/>
      <c r="BJ1922" s="173"/>
      <c r="BK1922" s="173"/>
      <c r="BL1922" s="173"/>
      <c r="BM1922" s="173"/>
      <c r="BN1922" s="173"/>
      <c r="BO1922" s="173"/>
      <c r="BP1922" s="173"/>
      <c r="BQ1922" s="173"/>
      <c r="BR1922" s="173"/>
      <c r="BS1922" s="173"/>
      <c r="BT1922" s="173"/>
      <c r="BU1922" s="173"/>
      <c r="BV1922" s="173"/>
    </row>
    <row r="1923" spans="34:74" ht="13.5">
      <c r="AH1923" s="173"/>
      <c r="AI1923" s="173"/>
      <c r="AJ1923" s="173"/>
      <c r="AK1923" s="173"/>
      <c r="AL1923" s="173"/>
      <c r="AM1923" s="173"/>
      <c r="AN1923" s="173"/>
      <c r="AO1923" s="173"/>
      <c r="AP1923" s="173"/>
      <c r="AQ1923" s="173"/>
      <c r="AR1923" s="173"/>
      <c r="AS1923" s="173"/>
      <c r="AT1923" s="173"/>
      <c r="AU1923" s="173"/>
      <c r="AV1923" s="173"/>
      <c r="AW1923" s="173"/>
      <c r="AX1923" s="173"/>
      <c r="AY1923" s="173"/>
      <c r="AZ1923" s="173"/>
      <c r="BA1923" s="173"/>
      <c r="BB1923" s="173"/>
      <c r="BC1923" s="173"/>
      <c r="BD1923" s="173"/>
      <c r="BE1923" s="173"/>
      <c r="BF1923" s="173"/>
      <c r="BG1923" s="173"/>
      <c r="BH1923" s="173"/>
      <c r="BI1923" s="173"/>
      <c r="BJ1923" s="173"/>
      <c r="BK1923" s="173"/>
      <c r="BL1923" s="173"/>
      <c r="BM1923" s="173"/>
      <c r="BN1923" s="173"/>
      <c r="BO1923" s="173"/>
      <c r="BP1923" s="173"/>
      <c r="BQ1923" s="173"/>
      <c r="BR1923" s="173"/>
      <c r="BS1923" s="173"/>
      <c r="BT1923" s="173"/>
      <c r="BU1923" s="173"/>
      <c r="BV1923" s="173"/>
    </row>
    <row r="1924" spans="34:74" ht="13.5">
      <c r="AH1924" s="173"/>
      <c r="AI1924" s="173"/>
      <c r="AJ1924" s="173"/>
      <c r="AK1924" s="173"/>
      <c r="AL1924" s="173"/>
      <c r="AM1924" s="173"/>
      <c r="AN1924" s="173"/>
      <c r="AO1924" s="173"/>
      <c r="AP1924" s="173"/>
      <c r="AQ1924" s="173"/>
      <c r="AR1924" s="173"/>
      <c r="AS1924" s="173"/>
      <c r="AT1924" s="173"/>
      <c r="AU1924" s="173"/>
      <c r="AV1924" s="173"/>
      <c r="AW1924" s="173"/>
      <c r="AX1924" s="173"/>
      <c r="AY1924" s="173"/>
      <c r="AZ1924" s="173"/>
      <c r="BA1924" s="173"/>
      <c r="BB1924" s="173"/>
      <c r="BC1924" s="173"/>
      <c r="BD1924" s="173"/>
      <c r="BE1924" s="173"/>
      <c r="BF1924" s="173"/>
      <c r="BG1924" s="173"/>
      <c r="BH1924" s="173"/>
      <c r="BI1924" s="173"/>
      <c r="BJ1924" s="173"/>
      <c r="BK1924" s="173"/>
      <c r="BL1924" s="173"/>
      <c r="BM1924" s="173"/>
      <c r="BN1924" s="173"/>
      <c r="BO1924" s="173"/>
      <c r="BP1924" s="173"/>
      <c r="BQ1924" s="173"/>
      <c r="BR1924" s="173"/>
      <c r="BS1924" s="173"/>
      <c r="BT1924" s="173"/>
      <c r="BU1924" s="173"/>
      <c r="BV1924" s="173"/>
    </row>
    <row r="1925" spans="34:74" ht="13.5">
      <c r="AH1925" s="173"/>
      <c r="AI1925" s="173"/>
      <c r="AJ1925" s="173"/>
      <c r="AK1925" s="173"/>
      <c r="AL1925" s="173"/>
      <c r="AM1925" s="173"/>
      <c r="AN1925" s="173"/>
      <c r="AO1925" s="173"/>
      <c r="AP1925" s="173"/>
      <c r="AQ1925" s="173"/>
      <c r="AR1925" s="173"/>
      <c r="AS1925" s="173"/>
      <c r="AT1925" s="173"/>
      <c r="AU1925" s="173"/>
      <c r="AV1925" s="173"/>
      <c r="AW1925" s="173"/>
      <c r="AX1925" s="173"/>
      <c r="AY1925" s="173"/>
      <c r="AZ1925" s="173"/>
      <c r="BA1925" s="173"/>
      <c r="BB1925" s="173"/>
      <c r="BC1925" s="173"/>
      <c r="BD1925" s="173"/>
      <c r="BE1925" s="173"/>
      <c r="BF1925" s="173"/>
      <c r="BG1925" s="173"/>
      <c r="BH1925" s="173"/>
      <c r="BI1925" s="173"/>
      <c r="BJ1925" s="173"/>
      <c r="BK1925" s="173"/>
      <c r="BL1925" s="173"/>
      <c r="BM1925" s="173"/>
      <c r="BN1925" s="173"/>
      <c r="BO1925" s="173"/>
      <c r="BP1925" s="173"/>
      <c r="BQ1925" s="173"/>
      <c r="BR1925" s="173"/>
      <c r="BS1925" s="173"/>
      <c r="BT1925" s="173"/>
      <c r="BU1925" s="173"/>
      <c r="BV1925" s="173"/>
    </row>
    <row r="1926" spans="34:74" ht="13.5">
      <c r="AH1926" s="173"/>
      <c r="AI1926" s="173"/>
      <c r="AJ1926" s="173"/>
      <c r="AK1926" s="173"/>
      <c r="AL1926" s="173"/>
      <c r="AM1926" s="173"/>
      <c r="AN1926" s="173"/>
      <c r="AO1926" s="173"/>
      <c r="AP1926" s="173"/>
      <c r="AQ1926" s="173"/>
      <c r="AR1926" s="173"/>
      <c r="AS1926" s="173"/>
      <c r="AT1926" s="173"/>
      <c r="AU1926" s="173"/>
      <c r="AV1926" s="173"/>
      <c r="AW1926" s="173"/>
      <c r="AX1926" s="173"/>
      <c r="AY1926" s="173"/>
      <c r="AZ1926" s="173"/>
      <c r="BA1926" s="173"/>
      <c r="BB1926" s="173"/>
      <c r="BC1926" s="173"/>
      <c r="BD1926" s="173"/>
      <c r="BE1926" s="173"/>
      <c r="BF1926" s="173"/>
      <c r="BG1926" s="173"/>
      <c r="BH1926" s="173"/>
      <c r="BI1926" s="173"/>
      <c r="BJ1926" s="173"/>
      <c r="BK1926" s="173"/>
      <c r="BL1926" s="173"/>
      <c r="BM1926" s="173"/>
      <c r="BN1926" s="173"/>
      <c r="BO1926" s="173"/>
      <c r="BP1926" s="173"/>
      <c r="BQ1926" s="173"/>
      <c r="BR1926" s="173"/>
      <c r="BS1926" s="173"/>
      <c r="BT1926" s="173"/>
      <c r="BU1926" s="173"/>
      <c r="BV1926" s="173"/>
    </row>
    <row r="1927" spans="34:74" ht="13.5">
      <c r="AH1927" s="173"/>
      <c r="AI1927" s="173"/>
      <c r="AJ1927" s="173"/>
      <c r="AK1927" s="173"/>
      <c r="AL1927" s="173"/>
      <c r="AM1927" s="173"/>
      <c r="AN1927" s="173"/>
      <c r="AO1927" s="173"/>
      <c r="AP1927" s="173"/>
      <c r="AQ1927" s="173"/>
      <c r="AR1927" s="173"/>
      <c r="AS1927" s="173"/>
      <c r="AT1927" s="173"/>
      <c r="AU1927" s="173"/>
      <c r="AV1927" s="173"/>
      <c r="AW1927" s="173"/>
      <c r="AX1927" s="173"/>
      <c r="AY1927" s="173"/>
      <c r="AZ1927" s="173"/>
      <c r="BA1927" s="173"/>
      <c r="BB1927" s="173"/>
      <c r="BC1927" s="173"/>
      <c r="BD1927" s="173"/>
      <c r="BE1927" s="173"/>
      <c r="BF1927" s="173"/>
      <c r="BG1927" s="173"/>
      <c r="BH1927" s="173"/>
      <c r="BI1927" s="173"/>
      <c r="BJ1927" s="173"/>
      <c r="BK1927" s="173"/>
      <c r="BL1927" s="173"/>
      <c r="BM1927" s="173"/>
      <c r="BN1927" s="173"/>
      <c r="BO1927" s="173"/>
      <c r="BP1927" s="173"/>
      <c r="BQ1927" s="173"/>
      <c r="BR1927" s="173"/>
      <c r="BS1927" s="173"/>
      <c r="BT1927" s="173"/>
      <c r="BU1927" s="173"/>
      <c r="BV1927" s="173"/>
    </row>
    <row r="1928" spans="34:74" ht="13.5">
      <c r="AH1928" s="173"/>
      <c r="AI1928" s="173"/>
      <c r="AJ1928" s="173"/>
      <c r="AK1928" s="173"/>
      <c r="AL1928" s="173"/>
      <c r="AM1928" s="173"/>
      <c r="AN1928" s="173"/>
      <c r="AO1928" s="173"/>
      <c r="AP1928" s="173"/>
      <c r="AQ1928" s="173"/>
      <c r="AR1928" s="173"/>
      <c r="AS1928" s="173"/>
      <c r="AT1928" s="173"/>
      <c r="AU1928" s="173"/>
      <c r="AV1928" s="173"/>
      <c r="AW1928" s="173"/>
      <c r="AX1928" s="173"/>
      <c r="AY1928" s="173"/>
      <c r="AZ1928" s="173"/>
      <c r="BA1928" s="173"/>
      <c r="BB1928" s="173"/>
      <c r="BC1928" s="173"/>
      <c r="BD1928" s="173"/>
      <c r="BE1928" s="173"/>
      <c r="BF1928" s="173"/>
      <c r="BG1928" s="173"/>
      <c r="BH1928" s="173"/>
      <c r="BI1928" s="173"/>
      <c r="BJ1928" s="173"/>
      <c r="BK1928" s="173"/>
      <c r="BL1928" s="173"/>
      <c r="BM1928" s="173"/>
      <c r="BN1928" s="173"/>
      <c r="BO1928" s="173"/>
      <c r="BP1928" s="173"/>
      <c r="BQ1928" s="173"/>
      <c r="BR1928" s="173"/>
      <c r="BS1928" s="173"/>
      <c r="BT1928" s="173"/>
      <c r="BU1928" s="173"/>
      <c r="BV1928" s="173"/>
    </row>
    <row r="1929" spans="34:74" ht="13.5">
      <c r="AH1929" s="173"/>
      <c r="AI1929" s="173"/>
      <c r="AJ1929" s="173"/>
      <c r="AK1929" s="173"/>
      <c r="AL1929" s="173"/>
      <c r="AM1929" s="173"/>
      <c r="AN1929" s="173"/>
      <c r="AO1929" s="173"/>
      <c r="AP1929" s="173"/>
      <c r="AQ1929" s="173"/>
      <c r="AR1929" s="173"/>
      <c r="AS1929" s="173"/>
      <c r="AT1929" s="173"/>
      <c r="AU1929" s="173"/>
      <c r="AV1929" s="173"/>
      <c r="AW1929" s="173"/>
      <c r="AX1929" s="173"/>
      <c r="AY1929" s="173"/>
      <c r="AZ1929" s="173"/>
      <c r="BA1929" s="173"/>
      <c r="BB1929" s="173"/>
      <c r="BC1929" s="173"/>
      <c r="BD1929" s="173"/>
      <c r="BE1929" s="173"/>
      <c r="BF1929" s="173"/>
      <c r="BG1929" s="173"/>
      <c r="BH1929" s="173"/>
      <c r="BI1929" s="173"/>
      <c r="BJ1929" s="173"/>
      <c r="BK1929" s="173"/>
      <c r="BL1929" s="173"/>
      <c r="BM1929" s="173"/>
      <c r="BN1929" s="173"/>
      <c r="BO1929" s="173"/>
      <c r="BP1929" s="173"/>
      <c r="BQ1929" s="173"/>
      <c r="BR1929" s="173"/>
      <c r="BS1929" s="173"/>
      <c r="BT1929" s="173"/>
      <c r="BU1929" s="173"/>
      <c r="BV1929" s="173"/>
    </row>
    <row r="1930" spans="34:74" ht="13.5">
      <c r="AH1930" s="173"/>
      <c r="AI1930" s="173"/>
      <c r="AJ1930" s="173"/>
      <c r="AK1930" s="173"/>
      <c r="AL1930" s="173"/>
      <c r="AM1930" s="173"/>
      <c r="AN1930" s="173"/>
      <c r="AO1930" s="173"/>
      <c r="AP1930" s="173"/>
      <c r="AQ1930" s="173"/>
      <c r="AR1930" s="173"/>
      <c r="AS1930" s="173"/>
      <c r="AT1930" s="173"/>
      <c r="AU1930" s="173"/>
      <c r="AV1930" s="173"/>
      <c r="AW1930" s="173"/>
      <c r="AX1930" s="173"/>
      <c r="AY1930" s="173"/>
      <c r="AZ1930" s="173"/>
      <c r="BA1930" s="173"/>
      <c r="BB1930" s="173"/>
      <c r="BC1930" s="173"/>
      <c r="BD1930" s="173"/>
      <c r="BE1930" s="173"/>
      <c r="BF1930" s="173"/>
      <c r="BG1930" s="173"/>
      <c r="BH1930" s="173"/>
      <c r="BI1930" s="173"/>
      <c r="BJ1930" s="173"/>
      <c r="BK1930" s="173"/>
      <c r="BL1930" s="173"/>
      <c r="BM1930" s="173"/>
      <c r="BN1930" s="173"/>
      <c r="BO1930" s="173"/>
      <c r="BP1930" s="173"/>
      <c r="BQ1930" s="173"/>
      <c r="BR1930" s="173"/>
      <c r="BS1930" s="173"/>
      <c r="BT1930" s="173"/>
      <c r="BU1930" s="173"/>
      <c r="BV1930" s="173"/>
    </row>
    <row r="1931" spans="34:74" ht="13.5">
      <c r="AH1931" s="173"/>
      <c r="AI1931" s="173"/>
      <c r="AJ1931" s="173"/>
      <c r="AK1931" s="173"/>
      <c r="AL1931" s="173"/>
      <c r="AM1931" s="173"/>
      <c r="AN1931" s="173"/>
      <c r="AO1931" s="173"/>
      <c r="AP1931" s="173"/>
      <c r="AQ1931" s="173"/>
      <c r="AR1931" s="173"/>
      <c r="AS1931" s="173"/>
      <c r="AT1931" s="173"/>
      <c r="AU1931" s="173"/>
      <c r="AV1931" s="173"/>
      <c r="AW1931" s="173"/>
      <c r="AX1931" s="173"/>
      <c r="AY1931" s="173"/>
      <c r="AZ1931" s="173"/>
      <c r="BA1931" s="173"/>
      <c r="BB1931" s="173"/>
      <c r="BC1931" s="173"/>
      <c r="BD1931" s="173"/>
      <c r="BE1931" s="173"/>
      <c r="BF1931" s="173"/>
      <c r="BG1931" s="173"/>
      <c r="BH1931" s="173"/>
      <c r="BI1931" s="173"/>
      <c r="BJ1931" s="173"/>
      <c r="BK1931" s="173"/>
      <c r="BL1931" s="173"/>
      <c r="BM1931" s="173"/>
      <c r="BN1931" s="173"/>
      <c r="BO1931" s="173"/>
      <c r="BP1931" s="173"/>
      <c r="BQ1931" s="173"/>
      <c r="BR1931" s="173"/>
      <c r="BS1931" s="173"/>
      <c r="BT1931" s="173"/>
      <c r="BU1931" s="173"/>
      <c r="BV1931" s="173"/>
    </row>
    <row r="1932" spans="34:74" ht="13.5">
      <c r="AH1932" s="173"/>
      <c r="AI1932" s="173"/>
      <c r="AJ1932" s="173"/>
      <c r="AK1932" s="173"/>
      <c r="AL1932" s="173"/>
      <c r="AM1932" s="173"/>
      <c r="AN1932" s="173"/>
      <c r="AO1932" s="173"/>
      <c r="AP1932" s="173"/>
      <c r="AQ1932" s="173"/>
      <c r="AR1932" s="173"/>
      <c r="AS1932" s="173"/>
      <c r="AT1932" s="173"/>
      <c r="AU1932" s="173"/>
      <c r="AV1932" s="173"/>
      <c r="AW1932" s="173"/>
      <c r="AX1932" s="173"/>
      <c r="AY1932" s="173"/>
      <c r="AZ1932" s="173"/>
      <c r="BA1932" s="173"/>
      <c r="BB1932" s="173"/>
      <c r="BC1932" s="173"/>
      <c r="BD1932" s="173"/>
      <c r="BE1932" s="173"/>
      <c r="BF1932" s="173"/>
      <c r="BG1932" s="173"/>
      <c r="BH1932" s="173"/>
      <c r="BI1932" s="173"/>
      <c r="BJ1932" s="173"/>
      <c r="BK1932" s="173"/>
      <c r="BL1932" s="173"/>
      <c r="BM1932" s="173"/>
      <c r="BN1932" s="173"/>
      <c r="BO1932" s="173"/>
      <c r="BP1932" s="173"/>
      <c r="BQ1932" s="173"/>
      <c r="BR1932" s="173"/>
      <c r="BS1932" s="173"/>
      <c r="BT1932" s="173"/>
      <c r="BU1932" s="173"/>
      <c r="BV1932" s="173"/>
    </row>
    <row r="1933" spans="34:74" ht="13.5">
      <c r="AH1933" s="173"/>
      <c r="AI1933" s="173"/>
      <c r="AJ1933" s="173"/>
      <c r="AK1933" s="173"/>
      <c r="AL1933" s="173"/>
      <c r="AM1933" s="173"/>
      <c r="AN1933" s="173"/>
      <c r="AO1933" s="173"/>
      <c r="AP1933" s="173"/>
      <c r="AQ1933" s="173"/>
      <c r="AR1933" s="173"/>
      <c r="AS1933" s="173"/>
      <c r="AT1933" s="173"/>
      <c r="AU1933" s="173"/>
      <c r="AV1933" s="173"/>
      <c r="AW1933" s="173"/>
      <c r="AX1933" s="173"/>
      <c r="AY1933" s="173"/>
      <c r="AZ1933" s="173"/>
      <c r="BA1933" s="173"/>
      <c r="BB1933" s="173"/>
      <c r="BC1933" s="173"/>
      <c r="BD1933" s="173"/>
      <c r="BE1933" s="173"/>
      <c r="BF1933" s="173"/>
      <c r="BG1933" s="173"/>
      <c r="BH1933" s="173"/>
      <c r="BI1933" s="173"/>
      <c r="BJ1933" s="173"/>
      <c r="BK1933" s="173"/>
      <c r="BL1933" s="173"/>
      <c r="BM1933" s="173"/>
      <c r="BN1933" s="173"/>
      <c r="BO1933" s="173"/>
      <c r="BP1933" s="173"/>
      <c r="BQ1933" s="173"/>
      <c r="BR1933" s="173"/>
      <c r="BS1933" s="173"/>
      <c r="BT1933" s="173"/>
      <c r="BU1933" s="173"/>
      <c r="BV1933" s="173"/>
    </row>
    <row r="1934" spans="34:74" ht="13.5">
      <c r="AH1934" s="173"/>
      <c r="AI1934" s="173"/>
      <c r="AJ1934" s="173"/>
      <c r="AK1934" s="173"/>
      <c r="AL1934" s="173"/>
      <c r="AM1934" s="173"/>
      <c r="AN1934" s="173"/>
      <c r="AO1934" s="173"/>
      <c r="AP1934" s="173"/>
      <c r="AQ1934" s="173"/>
      <c r="AR1934" s="173"/>
      <c r="AS1934" s="173"/>
      <c r="AT1934" s="173"/>
      <c r="AU1934" s="173"/>
      <c r="AV1934" s="173"/>
      <c r="AW1934" s="173"/>
      <c r="AX1934" s="173"/>
      <c r="AY1934" s="173"/>
      <c r="AZ1934" s="173"/>
      <c r="BA1934" s="173"/>
      <c r="BB1934" s="173"/>
      <c r="BC1934" s="173"/>
      <c r="BD1934" s="173"/>
      <c r="BE1934" s="173"/>
      <c r="BF1934" s="173"/>
      <c r="BG1934" s="173"/>
      <c r="BH1934" s="173"/>
      <c r="BI1934" s="173"/>
      <c r="BJ1934" s="173"/>
      <c r="BK1934" s="173"/>
      <c r="BL1934" s="173"/>
      <c r="BM1934" s="173"/>
      <c r="BN1934" s="173"/>
      <c r="BO1934" s="173"/>
      <c r="BP1934" s="173"/>
      <c r="BQ1934" s="173"/>
      <c r="BR1934" s="173"/>
      <c r="BS1934" s="173"/>
      <c r="BT1934" s="173"/>
      <c r="BU1934" s="173"/>
      <c r="BV1934" s="173"/>
    </row>
    <row r="1935" spans="34:74" ht="13.5">
      <c r="AH1935" s="173"/>
      <c r="AI1935" s="173"/>
      <c r="AJ1935" s="173"/>
      <c r="AK1935" s="173"/>
      <c r="AL1935" s="173"/>
      <c r="AM1935" s="173"/>
      <c r="AN1935" s="173"/>
      <c r="AO1935" s="173"/>
      <c r="AP1935" s="173"/>
      <c r="AQ1935" s="173"/>
      <c r="AR1935" s="173"/>
      <c r="AS1935" s="173"/>
      <c r="AT1935" s="173"/>
      <c r="AU1935" s="173"/>
      <c r="AV1935" s="173"/>
      <c r="AW1935" s="173"/>
      <c r="AX1935" s="173"/>
      <c r="AY1935" s="173"/>
      <c r="AZ1935" s="173"/>
      <c r="BA1935" s="173"/>
      <c r="BB1935" s="173"/>
      <c r="BC1935" s="173"/>
      <c r="BD1935" s="173"/>
      <c r="BE1935" s="173"/>
      <c r="BF1935" s="173"/>
      <c r="BG1935" s="173"/>
      <c r="BH1935" s="173"/>
      <c r="BI1935" s="173"/>
      <c r="BJ1935" s="173"/>
      <c r="BK1935" s="173"/>
      <c r="BL1935" s="173"/>
      <c r="BM1935" s="173"/>
      <c r="BN1935" s="173"/>
      <c r="BO1935" s="173"/>
      <c r="BP1935" s="173"/>
      <c r="BQ1935" s="173"/>
      <c r="BR1935" s="173"/>
      <c r="BS1935" s="173"/>
      <c r="BT1935" s="173"/>
      <c r="BU1935" s="173"/>
      <c r="BV1935" s="173"/>
    </row>
    <row r="1936" spans="34:74" ht="13.5">
      <c r="AH1936" s="173"/>
      <c r="AI1936" s="173"/>
      <c r="AJ1936" s="173"/>
      <c r="AK1936" s="173"/>
      <c r="AL1936" s="173"/>
      <c r="AM1936" s="173"/>
      <c r="AN1936" s="173"/>
      <c r="AO1936" s="173"/>
      <c r="AP1936" s="173"/>
      <c r="AQ1936" s="173"/>
      <c r="AR1936" s="173"/>
      <c r="AS1936" s="173"/>
      <c r="AT1936" s="173"/>
      <c r="AU1936" s="173"/>
      <c r="AV1936" s="173"/>
      <c r="AW1936" s="173"/>
      <c r="AX1936" s="173"/>
      <c r="AY1936" s="173"/>
      <c r="AZ1936" s="173"/>
      <c r="BA1936" s="173"/>
      <c r="BB1936" s="173"/>
      <c r="BC1936" s="173"/>
      <c r="BD1936" s="173"/>
      <c r="BE1936" s="173"/>
      <c r="BF1936" s="173"/>
      <c r="BG1936" s="173"/>
      <c r="BH1936" s="173"/>
      <c r="BI1936" s="173"/>
      <c r="BJ1936" s="173"/>
      <c r="BK1936" s="173"/>
      <c r="BL1936" s="173"/>
      <c r="BM1936" s="173"/>
      <c r="BN1936" s="173"/>
      <c r="BO1936" s="173"/>
      <c r="BP1936" s="173"/>
      <c r="BQ1936" s="173"/>
      <c r="BR1936" s="173"/>
      <c r="BS1936" s="173"/>
      <c r="BT1936" s="173"/>
      <c r="BU1936" s="173"/>
      <c r="BV1936" s="173"/>
    </row>
    <row r="1937" spans="34:74" ht="13.5">
      <c r="AH1937" s="173"/>
      <c r="AI1937" s="173"/>
      <c r="AJ1937" s="173"/>
      <c r="AK1937" s="173"/>
      <c r="AL1937" s="173"/>
      <c r="AM1937" s="173"/>
      <c r="AN1937" s="173"/>
      <c r="AO1937" s="173"/>
      <c r="AP1937" s="173"/>
      <c r="AQ1937" s="173"/>
      <c r="AR1937" s="173"/>
      <c r="AS1937" s="173"/>
      <c r="AT1937" s="173"/>
      <c r="AU1937" s="173"/>
      <c r="AV1937" s="173"/>
      <c r="AW1937" s="173"/>
      <c r="AX1937" s="173"/>
      <c r="AY1937" s="173"/>
      <c r="AZ1937" s="173"/>
      <c r="BA1937" s="173"/>
      <c r="BB1937" s="173"/>
      <c r="BC1937" s="173"/>
      <c r="BD1937" s="173"/>
      <c r="BE1937" s="173"/>
      <c r="BF1937" s="173"/>
      <c r="BG1937" s="173"/>
      <c r="BH1937" s="173"/>
      <c r="BI1937" s="173"/>
      <c r="BJ1937" s="173"/>
      <c r="BK1937" s="173"/>
      <c r="BL1937" s="173"/>
      <c r="BM1937" s="173"/>
      <c r="BN1937" s="173"/>
      <c r="BO1937" s="173"/>
      <c r="BP1937" s="173"/>
      <c r="BQ1937" s="173"/>
      <c r="BR1937" s="173"/>
      <c r="BS1937" s="173"/>
      <c r="BT1937" s="173"/>
      <c r="BU1937" s="173"/>
      <c r="BV1937" s="173"/>
    </row>
    <row r="1938" spans="34:74" ht="13.5">
      <c r="AH1938" s="173"/>
      <c r="AI1938" s="173"/>
      <c r="AJ1938" s="173"/>
      <c r="AK1938" s="173"/>
      <c r="AL1938" s="173"/>
      <c r="AM1938" s="173"/>
      <c r="AN1938" s="173"/>
      <c r="AO1938" s="173"/>
      <c r="AP1938" s="173"/>
      <c r="AQ1938" s="173"/>
      <c r="AR1938" s="173"/>
      <c r="AS1938" s="173"/>
      <c r="AT1938" s="173"/>
      <c r="AU1938" s="173"/>
      <c r="AV1938" s="173"/>
      <c r="AW1938" s="173"/>
      <c r="AX1938" s="173"/>
      <c r="AY1938" s="173"/>
      <c r="AZ1938" s="173"/>
      <c r="BA1938" s="173"/>
      <c r="BB1938" s="173"/>
      <c r="BC1938" s="173"/>
      <c r="BD1938" s="173"/>
      <c r="BE1938" s="173"/>
      <c r="BF1938" s="173"/>
      <c r="BG1938" s="173"/>
      <c r="BH1938" s="173"/>
      <c r="BI1938" s="173"/>
      <c r="BJ1938" s="173"/>
      <c r="BK1938" s="173"/>
      <c r="BL1938" s="173"/>
      <c r="BM1938" s="173"/>
      <c r="BN1938" s="173"/>
      <c r="BO1938" s="173"/>
      <c r="BP1938" s="173"/>
      <c r="BQ1938" s="173"/>
      <c r="BR1938" s="173"/>
      <c r="BS1938" s="173"/>
      <c r="BT1938" s="173"/>
      <c r="BU1938" s="173"/>
      <c r="BV1938" s="173"/>
    </row>
    <row r="1939" spans="34:74" ht="13.5">
      <c r="AH1939" s="173"/>
      <c r="AI1939" s="173"/>
      <c r="AJ1939" s="173"/>
      <c r="AK1939" s="173"/>
      <c r="AL1939" s="173"/>
      <c r="AM1939" s="173"/>
      <c r="AN1939" s="173"/>
      <c r="AO1939" s="173"/>
      <c r="AP1939" s="173"/>
      <c r="AQ1939" s="173"/>
      <c r="AR1939" s="173"/>
      <c r="AS1939" s="173"/>
      <c r="AT1939" s="173"/>
      <c r="AU1939" s="173"/>
      <c r="AV1939" s="173"/>
      <c r="AW1939" s="173"/>
      <c r="AX1939" s="173"/>
      <c r="AY1939" s="173"/>
      <c r="AZ1939" s="173"/>
      <c r="BA1939" s="173"/>
      <c r="BB1939" s="173"/>
      <c r="BC1939" s="173"/>
      <c r="BD1939" s="173"/>
      <c r="BE1939" s="173"/>
      <c r="BF1939" s="173"/>
      <c r="BG1939" s="173"/>
      <c r="BH1939" s="173"/>
      <c r="BI1939" s="173"/>
      <c r="BJ1939" s="173"/>
      <c r="BK1939" s="173"/>
      <c r="BL1939" s="173"/>
      <c r="BM1939" s="173"/>
      <c r="BN1939" s="173"/>
      <c r="BO1939" s="173"/>
      <c r="BP1939" s="173"/>
      <c r="BQ1939" s="173"/>
      <c r="BR1939" s="173"/>
      <c r="BS1939" s="173"/>
      <c r="BT1939" s="173"/>
      <c r="BU1939" s="173"/>
      <c r="BV1939" s="173"/>
    </row>
    <row r="1940" spans="34:74" ht="13.5">
      <c r="AH1940" s="173"/>
      <c r="AI1940" s="173"/>
      <c r="AJ1940" s="173"/>
      <c r="AK1940" s="173"/>
      <c r="AL1940" s="173"/>
      <c r="AM1940" s="173"/>
      <c r="AN1940" s="173"/>
      <c r="AO1940" s="173"/>
      <c r="AP1940" s="173"/>
      <c r="AQ1940" s="173"/>
      <c r="AR1940" s="173"/>
      <c r="AS1940" s="173"/>
      <c r="AT1940" s="173"/>
      <c r="AU1940" s="173"/>
      <c r="AV1940" s="173"/>
      <c r="AW1940" s="173"/>
      <c r="AX1940" s="173"/>
      <c r="AY1940" s="173"/>
      <c r="AZ1940" s="173"/>
      <c r="BA1940" s="173"/>
      <c r="BB1940" s="173"/>
      <c r="BC1940" s="173"/>
      <c r="BD1940" s="173"/>
      <c r="BE1940" s="173"/>
      <c r="BF1940" s="173"/>
      <c r="BG1940" s="173"/>
      <c r="BH1940" s="173"/>
      <c r="BI1940" s="173"/>
      <c r="BJ1940" s="173"/>
      <c r="BK1940" s="173"/>
      <c r="BL1940" s="173"/>
      <c r="BM1940" s="173"/>
      <c r="BN1940" s="173"/>
      <c r="BO1940" s="173"/>
      <c r="BP1940" s="173"/>
      <c r="BQ1940" s="173"/>
      <c r="BR1940" s="173"/>
      <c r="BS1940" s="173"/>
      <c r="BT1940" s="173"/>
      <c r="BU1940" s="173"/>
      <c r="BV1940" s="173"/>
    </row>
    <row r="1941" spans="34:74" ht="13.5">
      <c r="AH1941" s="173"/>
      <c r="AI1941" s="173"/>
      <c r="AJ1941" s="173"/>
      <c r="AK1941" s="173"/>
      <c r="AL1941" s="173"/>
      <c r="AM1941" s="173"/>
      <c r="AN1941" s="173"/>
      <c r="AO1941" s="173"/>
      <c r="AP1941" s="173"/>
      <c r="AQ1941" s="173"/>
      <c r="AR1941" s="173"/>
      <c r="AS1941" s="173"/>
      <c r="AT1941" s="173"/>
      <c r="AU1941" s="173"/>
      <c r="AV1941" s="173"/>
      <c r="AW1941" s="173"/>
      <c r="AX1941" s="173"/>
      <c r="AY1941" s="173"/>
      <c r="AZ1941" s="173"/>
      <c r="BA1941" s="173"/>
      <c r="BB1941" s="173"/>
      <c r="BC1941" s="173"/>
      <c r="BD1941" s="173"/>
      <c r="BE1941" s="173"/>
      <c r="BF1941" s="173"/>
      <c r="BG1941" s="173"/>
      <c r="BH1941" s="173"/>
      <c r="BI1941" s="173"/>
      <c r="BJ1941" s="173"/>
      <c r="BK1941" s="173"/>
      <c r="BL1941" s="173"/>
      <c r="BM1941" s="173"/>
      <c r="BN1941" s="173"/>
      <c r="BO1941" s="173"/>
      <c r="BP1941" s="173"/>
      <c r="BQ1941" s="173"/>
      <c r="BR1941" s="173"/>
      <c r="BS1941" s="173"/>
      <c r="BT1941" s="173"/>
      <c r="BU1941" s="173"/>
      <c r="BV1941" s="173"/>
    </row>
    <row r="1942" spans="34:74" ht="13.5">
      <c r="AH1942" s="173"/>
      <c r="AI1942" s="173"/>
      <c r="AJ1942" s="173"/>
      <c r="AK1942" s="173"/>
      <c r="AL1942" s="173"/>
      <c r="AM1942" s="173"/>
      <c r="AN1942" s="173"/>
      <c r="AO1942" s="173"/>
      <c r="AP1942" s="173"/>
      <c r="AQ1942" s="173"/>
      <c r="AR1942" s="173"/>
      <c r="AS1942" s="173"/>
      <c r="AT1942" s="173"/>
      <c r="AU1942" s="173"/>
      <c r="AV1942" s="173"/>
      <c r="AW1942" s="173"/>
      <c r="AX1942" s="173"/>
      <c r="AY1942" s="173"/>
      <c r="AZ1942" s="173"/>
      <c r="BA1942" s="173"/>
      <c r="BB1942" s="173"/>
      <c r="BC1942" s="173"/>
      <c r="BD1942" s="173"/>
      <c r="BE1942" s="173"/>
      <c r="BF1942" s="173"/>
      <c r="BG1942" s="173"/>
      <c r="BH1942" s="173"/>
      <c r="BI1942" s="173"/>
      <c r="BJ1942" s="173"/>
      <c r="BK1942" s="173"/>
      <c r="BL1942" s="173"/>
      <c r="BM1942" s="173"/>
      <c r="BN1942" s="173"/>
      <c r="BO1942" s="173"/>
      <c r="BP1942" s="173"/>
      <c r="BQ1942" s="173"/>
      <c r="BR1942" s="173"/>
      <c r="BS1942" s="173"/>
      <c r="BT1942" s="173"/>
      <c r="BU1942" s="173"/>
      <c r="BV1942" s="173"/>
    </row>
    <row r="1943" spans="34:74" ht="13.5">
      <c r="AH1943" s="173"/>
      <c r="AI1943" s="173"/>
      <c r="AJ1943" s="173"/>
      <c r="AK1943" s="173"/>
      <c r="AL1943" s="173"/>
      <c r="AM1943" s="173"/>
      <c r="AN1943" s="173"/>
      <c r="AO1943" s="173"/>
      <c r="AP1943" s="173"/>
      <c r="AQ1943" s="173"/>
      <c r="AR1943" s="173"/>
      <c r="AS1943" s="173"/>
      <c r="AT1943" s="173"/>
      <c r="AU1943" s="173"/>
      <c r="AV1943" s="173"/>
      <c r="AW1943" s="173"/>
      <c r="AX1943" s="173"/>
      <c r="AY1943" s="173"/>
      <c r="AZ1943" s="173"/>
      <c r="BA1943" s="173"/>
      <c r="BB1943" s="173"/>
      <c r="BC1943" s="173"/>
      <c r="BD1943" s="173"/>
      <c r="BE1943" s="173"/>
      <c r="BF1943" s="173"/>
      <c r="BG1943" s="173"/>
      <c r="BH1943" s="173"/>
      <c r="BI1943" s="173"/>
      <c r="BJ1943" s="173"/>
      <c r="BK1943" s="173"/>
      <c r="BL1943" s="173"/>
      <c r="BM1943" s="173"/>
      <c r="BN1943" s="173"/>
      <c r="BO1943" s="173"/>
      <c r="BP1943" s="173"/>
      <c r="BQ1943" s="173"/>
      <c r="BR1943" s="173"/>
      <c r="BS1943" s="173"/>
      <c r="BT1943" s="173"/>
      <c r="BU1943" s="173"/>
      <c r="BV1943" s="173"/>
    </row>
    <row r="1944" spans="34:74" ht="13.5">
      <c r="AH1944" s="173"/>
      <c r="AI1944" s="173"/>
      <c r="AJ1944" s="173"/>
      <c r="AK1944" s="173"/>
      <c r="AL1944" s="173"/>
      <c r="AM1944" s="173"/>
      <c r="AN1944" s="173"/>
      <c r="AO1944" s="173"/>
      <c r="AP1944" s="173"/>
      <c r="AQ1944" s="173"/>
      <c r="AR1944" s="173"/>
      <c r="AS1944" s="173"/>
      <c r="AT1944" s="173"/>
      <c r="AU1944" s="173"/>
      <c r="AV1944" s="173"/>
      <c r="AW1944" s="173"/>
      <c r="AX1944" s="173"/>
      <c r="AY1944" s="173"/>
      <c r="AZ1944" s="173"/>
      <c r="BA1944" s="173"/>
      <c r="BB1944" s="173"/>
      <c r="BC1944" s="173"/>
      <c r="BD1944" s="173"/>
      <c r="BE1944" s="173"/>
      <c r="BF1944" s="173"/>
      <c r="BG1944" s="173"/>
      <c r="BH1944" s="173"/>
      <c r="BI1944" s="173"/>
      <c r="BJ1944" s="173"/>
      <c r="BK1944" s="173"/>
      <c r="BL1944" s="173"/>
      <c r="BM1944" s="173"/>
      <c r="BN1944" s="173"/>
      <c r="BO1944" s="173"/>
      <c r="BP1944" s="173"/>
      <c r="BQ1944" s="173"/>
      <c r="BR1944" s="173"/>
      <c r="BS1944" s="173"/>
      <c r="BT1944" s="173"/>
      <c r="BU1944" s="173"/>
      <c r="BV1944" s="173"/>
    </row>
    <row r="1945" spans="34:74" ht="13.5">
      <c r="AH1945" s="173"/>
      <c r="AI1945" s="173"/>
      <c r="AJ1945" s="173"/>
      <c r="AK1945" s="173"/>
      <c r="AL1945" s="173"/>
      <c r="AM1945" s="173"/>
      <c r="AN1945" s="173"/>
      <c r="AO1945" s="173"/>
      <c r="AP1945" s="173"/>
      <c r="AQ1945" s="173"/>
      <c r="AR1945" s="173"/>
      <c r="AS1945" s="173"/>
      <c r="AT1945" s="173"/>
      <c r="AU1945" s="173"/>
      <c r="AV1945" s="173"/>
      <c r="AW1945" s="173"/>
      <c r="AX1945" s="173"/>
      <c r="AY1945" s="173"/>
      <c r="AZ1945" s="173"/>
      <c r="BA1945" s="173"/>
      <c r="BB1945" s="173"/>
      <c r="BC1945" s="173"/>
      <c r="BD1945" s="173"/>
      <c r="BE1945" s="173"/>
      <c r="BF1945" s="173"/>
      <c r="BG1945" s="173"/>
      <c r="BH1945" s="173"/>
      <c r="BI1945" s="173"/>
      <c r="BJ1945" s="173"/>
      <c r="BK1945" s="173"/>
      <c r="BL1945" s="173"/>
      <c r="BM1945" s="173"/>
      <c r="BN1945" s="173"/>
      <c r="BO1945" s="173"/>
      <c r="BP1945" s="173"/>
      <c r="BQ1945" s="173"/>
      <c r="BR1945" s="173"/>
      <c r="BS1945" s="173"/>
      <c r="BT1945" s="173"/>
      <c r="BU1945" s="173"/>
      <c r="BV1945" s="173"/>
    </row>
    <row r="1946" spans="34:74" ht="13.5">
      <c r="AH1946" s="173"/>
      <c r="AI1946" s="173"/>
      <c r="AJ1946" s="173"/>
      <c r="AK1946" s="173"/>
      <c r="AL1946" s="173"/>
      <c r="AM1946" s="173"/>
      <c r="AN1946" s="173"/>
      <c r="AO1946" s="173"/>
      <c r="AP1946" s="173"/>
      <c r="AQ1946" s="173"/>
      <c r="AR1946" s="173"/>
      <c r="AS1946" s="173"/>
      <c r="AT1946" s="173"/>
      <c r="AU1946" s="173"/>
      <c r="AV1946" s="173"/>
      <c r="AW1946" s="173"/>
      <c r="AX1946" s="173"/>
      <c r="AY1946" s="173"/>
      <c r="AZ1946" s="173"/>
      <c r="BA1946" s="173"/>
      <c r="BB1946" s="173"/>
      <c r="BC1946" s="173"/>
      <c r="BD1946" s="173"/>
      <c r="BE1946" s="173"/>
      <c r="BF1946" s="173"/>
      <c r="BG1946" s="173"/>
      <c r="BH1946" s="173"/>
      <c r="BI1946" s="173"/>
      <c r="BJ1946" s="173"/>
      <c r="BK1946" s="173"/>
      <c r="BL1946" s="173"/>
      <c r="BM1946" s="173"/>
      <c r="BN1946" s="173"/>
      <c r="BO1946" s="173"/>
      <c r="BP1946" s="173"/>
      <c r="BQ1946" s="173"/>
      <c r="BR1946" s="173"/>
      <c r="BS1946" s="173"/>
      <c r="BT1946" s="173"/>
      <c r="BU1946" s="173"/>
      <c r="BV1946" s="173"/>
    </row>
    <row r="1947" spans="34:74" ht="13.5">
      <c r="AH1947" s="173"/>
      <c r="AI1947" s="173"/>
      <c r="AJ1947" s="173"/>
      <c r="AK1947" s="173"/>
      <c r="AL1947" s="173"/>
      <c r="AM1947" s="173"/>
      <c r="AN1947" s="173"/>
      <c r="AO1947" s="173"/>
      <c r="AP1947" s="173"/>
      <c r="AQ1947" s="173"/>
      <c r="AR1947" s="173"/>
      <c r="AS1947" s="173"/>
      <c r="AT1947" s="173"/>
      <c r="AU1947" s="173"/>
      <c r="AV1947" s="173"/>
      <c r="AW1947" s="173"/>
      <c r="AX1947" s="173"/>
      <c r="AY1947" s="173"/>
      <c r="AZ1947" s="173"/>
      <c r="BA1947" s="173"/>
      <c r="BB1947" s="173"/>
      <c r="BC1947" s="173"/>
      <c r="BD1947" s="173"/>
      <c r="BE1947" s="173"/>
      <c r="BF1947" s="173"/>
      <c r="BG1947" s="173"/>
      <c r="BH1947" s="173"/>
      <c r="BI1947" s="173"/>
      <c r="BJ1947" s="173"/>
      <c r="BK1947" s="173"/>
      <c r="BL1947" s="173"/>
      <c r="BM1947" s="173"/>
      <c r="BN1947" s="173"/>
      <c r="BO1947" s="173"/>
      <c r="BP1947" s="173"/>
      <c r="BQ1947" s="173"/>
      <c r="BR1947" s="173"/>
      <c r="BS1947" s="173"/>
      <c r="BT1947" s="173"/>
      <c r="BU1947" s="173"/>
      <c r="BV1947" s="173"/>
    </row>
    <row r="1948" spans="34:74" ht="13.5">
      <c r="AH1948" s="173"/>
      <c r="AI1948" s="173"/>
      <c r="AJ1948" s="173"/>
      <c r="AK1948" s="173"/>
      <c r="AL1948" s="173"/>
      <c r="AM1948" s="173"/>
      <c r="AN1948" s="173"/>
      <c r="AO1948" s="173"/>
      <c r="AP1948" s="173"/>
      <c r="AQ1948" s="173"/>
      <c r="AR1948" s="173"/>
      <c r="AS1948" s="173"/>
      <c r="AT1948" s="173"/>
      <c r="AU1948" s="173"/>
      <c r="AV1948" s="173"/>
      <c r="AW1948" s="173"/>
      <c r="AX1948" s="173"/>
      <c r="AY1948" s="173"/>
      <c r="AZ1948" s="173"/>
      <c r="BA1948" s="173"/>
      <c r="BB1948" s="173"/>
      <c r="BC1948" s="173"/>
      <c r="BD1948" s="173"/>
      <c r="BE1948" s="173"/>
      <c r="BF1948" s="173"/>
      <c r="BG1948" s="173"/>
      <c r="BH1948" s="173"/>
      <c r="BI1948" s="173"/>
      <c r="BJ1948" s="173"/>
      <c r="BK1948" s="173"/>
      <c r="BL1948" s="173"/>
      <c r="BM1948" s="173"/>
      <c r="BN1948" s="173"/>
      <c r="BO1948" s="173"/>
      <c r="BP1948" s="173"/>
      <c r="BQ1948" s="173"/>
      <c r="BR1948" s="173"/>
      <c r="BS1948" s="173"/>
      <c r="BT1948" s="173"/>
      <c r="BU1948" s="173"/>
      <c r="BV1948" s="173"/>
    </row>
    <row r="1949" spans="34:74" ht="13.5">
      <c r="AH1949" s="173"/>
      <c r="AI1949" s="173"/>
      <c r="AJ1949" s="173"/>
      <c r="AK1949" s="173"/>
      <c r="AL1949" s="173"/>
      <c r="AM1949" s="173"/>
      <c r="AN1949" s="173"/>
      <c r="AO1949" s="173"/>
      <c r="AP1949" s="173"/>
      <c r="AQ1949" s="173"/>
      <c r="AR1949" s="173"/>
      <c r="AS1949" s="173"/>
      <c r="AT1949" s="173"/>
      <c r="AU1949" s="173"/>
      <c r="AV1949" s="173"/>
      <c r="AW1949" s="173"/>
      <c r="AX1949" s="173"/>
      <c r="AY1949" s="173"/>
      <c r="AZ1949" s="173"/>
      <c r="BA1949" s="173"/>
      <c r="BB1949" s="173"/>
      <c r="BC1949" s="173"/>
      <c r="BD1949" s="173"/>
      <c r="BE1949" s="173"/>
      <c r="BF1949" s="173"/>
      <c r="BG1949" s="173"/>
      <c r="BH1949" s="173"/>
      <c r="BI1949" s="173"/>
      <c r="BJ1949" s="173"/>
      <c r="BK1949" s="173"/>
      <c r="BL1949" s="173"/>
      <c r="BM1949" s="173"/>
      <c r="BN1949" s="173"/>
      <c r="BO1949" s="173"/>
      <c r="BP1949" s="173"/>
      <c r="BQ1949" s="173"/>
      <c r="BR1949" s="173"/>
      <c r="BS1949" s="173"/>
      <c r="BT1949" s="173"/>
      <c r="BU1949" s="173"/>
      <c r="BV1949" s="173"/>
    </row>
    <row r="1950" spans="34:74" ht="13.5">
      <c r="AH1950" s="173"/>
      <c r="AI1950" s="173"/>
      <c r="AJ1950" s="173"/>
      <c r="AK1950" s="173"/>
      <c r="AL1950" s="173"/>
      <c r="AM1950" s="173"/>
      <c r="AN1950" s="173"/>
      <c r="AO1950" s="173"/>
      <c r="AP1950" s="173"/>
      <c r="AQ1950" s="173"/>
      <c r="AR1950" s="173"/>
      <c r="AS1950" s="173"/>
      <c r="AT1950" s="173"/>
      <c r="AU1950" s="173"/>
      <c r="AV1950" s="173"/>
      <c r="AW1950" s="173"/>
      <c r="AX1950" s="173"/>
      <c r="AY1950" s="173"/>
      <c r="AZ1950" s="173"/>
      <c r="BA1950" s="173"/>
      <c r="BB1950" s="173"/>
      <c r="BC1950" s="173"/>
      <c r="BD1950" s="173"/>
      <c r="BE1950" s="173"/>
      <c r="BF1950" s="173"/>
      <c r="BG1950" s="173"/>
      <c r="BH1950" s="173"/>
      <c r="BI1950" s="173"/>
      <c r="BJ1950" s="173"/>
      <c r="BK1950" s="173"/>
      <c r="BL1950" s="173"/>
      <c r="BM1950" s="173"/>
      <c r="BN1950" s="173"/>
      <c r="BO1950" s="173"/>
      <c r="BP1950" s="173"/>
      <c r="BQ1950" s="173"/>
      <c r="BR1950" s="173"/>
      <c r="BS1950" s="173"/>
      <c r="BT1950" s="173"/>
      <c r="BU1950" s="173"/>
      <c r="BV1950" s="173"/>
    </row>
    <row r="1951" spans="34:74" ht="13.5">
      <c r="AH1951" s="173"/>
      <c r="AI1951" s="173"/>
      <c r="AJ1951" s="173"/>
      <c r="AK1951" s="173"/>
      <c r="AL1951" s="173"/>
      <c r="AM1951" s="173"/>
      <c r="AN1951" s="173"/>
      <c r="AO1951" s="173"/>
      <c r="AP1951" s="173"/>
      <c r="AQ1951" s="173"/>
      <c r="AR1951" s="173"/>
      <c r="AS1951" s="173"/>
      <c r="AT1951" s="173"/>
      <c r="AU1951" s="173"/>
      <c r="AV1951" s="173"/>
      <c r="AW1951" s="173"/>
      <c r="AX1951" s="173"/>
      <c r="AY1951" s="173"/>
      <c r="AZ1951" s="173"/>
      <c r="BA1951" s="173"/>
      <c r="BB1951" s="173"/>
      <c r="BC1951" s="173"/>
      <c r="BD1951" s="173"/>
      <c r="BE1951" s="173"/>
      <c r="BF1951" s="173"/>
      <c r="BG1951" s="173"/>
      <c r="BH1951" s="173"/>
      <c r="BI1951" s="173"/>
      <c r="BJ1951" s="173"/>
      <c r="BK1951" s="173"/>
      <c r="BL1951" s="173"/>
      <c r="BM1951" s="173"/>
      <c r="BN1951" s="173"/>
      <c r="BO1951" s="173"/>
      <c r="BP1951" s="173"/>
      <c r="BQ1951" s="173"/>
      <c r="BR1951" s="173"/>
      <c r="BS1951" s="173"/>
      <c r="BT1951" s="173"/>
      <c r="BU1951" s="173"/>
      <c r="BV1951" s="173"/>
    </row>
    <row r="1952" spans="34:74" ht="13.5">
      <c r="AH1952" s="173"/>
      <c r="AI1952" s="173"/>
      <c r="AJ1952" s="173"/>
      <c r="AK1952" s="173"/>
      <c r="AL1952" s="173"/>
      <c r="AM1952" s="173"/>
      <c r="AN1952" s="173"/>
      <c r="AO1952" s="173"/>
      <c r="AP1952" s="173"/>
      <c r="AQ1952" s="173"/>
      <c r="AR1952" s="173"/>
      <c r="AS1952" s="173"/>
      <c r="AT1952" s="173"/>
      <c r="AU1952" s="173"/>
      <c r="AV1952" s="173"/>
      <c r="AW1952" s="173"/>
      <c r="AX1952" s="173"/>
      <c r="AY1952" s="173"/>
      <c r="AZ1952" s="173"/>
      <c r="BA1952" s="173"/>
      <c r="BB1952" s="173"/>
      <c r="BC1952" s="173"/>
      <c r="BD1952" s="173"/>
      <c r="BE1952" s="173"/>
      <c r="BF1952" s="173"/>
      <c r="BG1952" s="173"/>
      <c r="BH1952" s="173"/>
      <c r="BI1952" s="173"/>
      <c r="BJ1952" s="173"/>
      <c r="BK1952" s="173"/>
      <c r="BL1952" s="173"/>
      <c r="BM1952" s="173"/>
      <c r="BN1952" s="173"/>
      <c r="BO1952" s="173"/>
      <c r="BP1952" s="173"/>
      <c r="BQ1952" s="173"/>
      <c r="BR1952" s="173"/>
      <c r="BS1952" s="173"/>
      <c r="BT1952" s="173"/>
      <c r="BU1952" s="173"/>
      <c r="BV1952" s="173"/>
    </row>
    <row r="1953" spans="34:74" ht="13.5">
      <c r="AH1953" s="173"/>
      <c r="AI1953" s="173"/>
      <c r="AJ1953" s="173"/>
      <c r="AK1953" s="173"/>
      <c r="AL1953" s="173"/>
      <c r="AM1953" s="173"/>
      <c r="AN1953" s="173"/>
      <c r="AO1953" s="173"/>
      <c r="AP1953" s="173"/>
      <c r="AQ1953" s="173"/>
      <c r="AR1953" s="173"/>
      <c r="AS1953" s="173"/>
      <c r="AT1953" s="173"/>
      <c r="AU1953" s="173"/>
      <c r="AV1953" s="173"/>
      <c r="AW1953" s="173"/>
      <c r="AX1953" s="173"/>
      <c r="AY1953" s="173"/>
      <c r="AZ1953" s="173"/>
      <c r="BA1953" s="173"/>
      <c r="BB1953" s="173"/>
      <c r="BC1953" s="173"/>
      <c r="BD1953" s="173"/>
      <c r="BE1953" s="173"/>
      <c r="BF1953" s="173"/>
      <c r="BG1953" s="173"/>
      <c r="BH1953" s="173"/>
      <c r="BI1953" s="173"/>
      <c r="BJ1953" s="173"/>
      <c r="BK1953" s="173"/>
      <c r="BL1953" s="173"/>
      <c r="BM1953" s="173"/>
      <c r="BN1953" s="173"/>
      <c r="BO1953" s="173"/>
      <c r="BP1953" s="173"/>
      <c r="BQ1953" s="173"/>
      <c r="BR1953" s="173"/>
      <c r="BS1953" s="173"/>
      <c r="BT1953" s="173"/>
      <c r="BU1953" s="173"/>
      <c r="BV1953" s="173"/>
    </row>
    <row r="1954" spans="34:74" ht="13.5">
      <c r="AH1954" s="173"/>
      <c r="AI1954" s="173"/>
      <c r="AJ1954" s="173"/>
      <c r="AK1954" s="173"/>
      <c r="AL1954" s="173"/>
      <c r="AM1954" s="173"/>
      <c r="AN1954" s="173"/>
      <c r="AO1954" s="173"/>
      <c r="AP1954" s="173"/>
      <c r="AQ1954" s="173"/>
      <c r="AR1954" s="173"/>
      <c r="AS1954" s="173"/>
      <c r="AT1954" s="173"/>
      <c r="AU1954" s="173"/>
      <c r="AV1954" s="173"/>
      <c r="AW1954" s="173"/>
      <c r="AX1954" s="173"/>
      <c r="AY1954" s="173"/>
      <c r="AZ1954" s="173"/>
      <c r="BA1954" s="173"/>
      <c r="BB1954" s="173"/>
      <c r="BC1954" s="173"/>
      <c r="BD1954" s="173"/>
      <c r="BE1954" s="173"/>
      <c r="BF1954" s="173"/>
      <c r="BG1954" s="173"/>
      <c r="BH1954" s="173"/>
      <c r="BI1954" s="173"/>
      <c r="BJ1954" s="173"/>
      <c r="BK1954" s="173"/>
      <c r="BL1954" s="173"/>
      <c r="BM1954" s="173"/>
      <c r="BN1954" s="173"/>
      <c r="BO1954" s="173"/>
      <c r="BP1954" s="173"/>
      <c r="BQ1954" s="173"/>
      <c r="BR1954" s="173"/>
      <c r="BS1954" s="173"/>
      <c r="BT1954" s="173"/>
      <c r="BU1954" s="173"/>
      <c r="BV1954" s="173"/>
    </row>
    <row r="1955" spans="34:74" ht="13.5">
      <c r="AH1955" s="173"/>
      <c r="AI1955" s="173"/>
      <c r="AJ1955" s="173"/>
      <c r="AK1955" s="173"/>
      <c r="AL1955" s="173"/>
      <c r="AM1955" s="173"/>
      <c r="AN1955" s="173"/>
      <c r="AO1955" s="173"/>
      <c r="AP1955" s="173"/>
      <c r="AQ1955" s="173"/>
      <c r="AR1955" s="173"/>
      <c r="AS1955" s="173"/>
      <c r="AT1955" s="173"/>
      <c r="AU1955" s="173"/>
      <c r="AV1955" s="173"/>
      <c r="AW1955" s="173"/>
      <c r="AX1955" s="173"/>
      <c r="AY1955" s="173"/>
      <c r="AZ1955" s="173"/>
      <c r="BA1955" s="173"/>
      <c r="BB1955" s="173"/>
      <c r="BC1955" s="173"/>
      <c r="BD1955" s="173"/>
      <c r="BE1955" s="173"/>
      <c r="BF1955" s="173"/>
      <c r="BG1955" s="173"/>
      <c r="BH1955" s="173"/>
      <c r="BI1955" s="173"/>
      <c r="BJ1955" s="173"/>
      <c r="BK1955" s="173"/>
      <c r="BL1955" s="173"/>
      <c r="BM1955" s="173"/>
      <c r="BN1955" s="173"/>
      <c r="BO1955" s="173"/>
      <c r="BP1955" s="173"/>
      <c r="BQ1955" s="173"/>
      <c r="BR1955" s="173"/>
      <c r="BS1955" s="173"/>
      <c r="BT1955" s="173"/>
      <c r="BU1955" s="173"/>
      <c r="BV1955" s="173"/>
    </row>
    <row r="1956" spans="34:74" ht="13.5">
      <c r="AH1956" s="173"/>
      <c r="AI1956" s="173"/>
      <c r="AJ1956" s="173"/>
      <c r="AK1956" s="173"/>
      <c r="AL1956" s="173"/>
      <c r="AM1956" s="173"/>
      <c r="AN1956" s="173"/>
      <c r="AO1956" s="173"/>
      <c r="AP1956" s="173"/>
      <c r="AQ1956" s="173"/>
      <c r="AR1956" s="173"/>
      <c r="AS1956" s="173"/>
      <c r="AT1956" s="173"/>
      <c r="AU1956" s="173"/>
      <c r="AV1956" s="173"/>
      <c r="AW1956" s="173"/>
      <c r="AX1956" s="173"/>
      <c r="AY1956" s="173"/>
      <c r="AZ1956" s="173"/>
      <c r="BA1956" s="173"/>
      <c r="BB1956" s="173"/>
      <c r="BC1956" s="173"/>
      <c r="BD1956" s="173"/>
      <c r="BE1956" s="173"/>
      <c r="BF1956" s="173"/>
      <c r="BG1956" s="173"/>
      <c r="BH1956" s="173"/>
      <c r="BI1956" s="173"/>
      <c r="BJ1956" s="173"/>
      <c r="BK1956" s="173"/>
      <c r="BL1956" s="173"/>
      <c r="BM1956" s="173"/>
      <c r="BN1956" s="173"/>
      <c r="BO1956" s="173"/>
      <c r="BP1956" s="173"/>
      <c r="BQ1956" s="173"/>
      <c r="BR1956" s="173"/>
      <c r="BS1956" s="173"/>
      <c r="BT1956" s="173"/>
      <c r="BU1956" s="173"/>
      <c r="BV1956" s="173"/>
    </row>
    <row r="1957" spans="34:74" ht="13.5">
      <c r="AH1957" s="173"/>
      <c r="AI1957" s="173"/>
      <c r="AJ1957" s="173"/>
      <c r="AK1957" s="173"/>
      <c r="AL1957" s="173"/>
      <c r="AM1957" s="173"/>
      <c r="AN1957" s="173"/>
      <c r="AO1957" s="173"/>
      <c r="AP1957" s="173"/>
      <c r="AQ1957" s="173"/>
      <c r="AR1957" s="173"/>
      <c r="AS1957" s="173"/>
      <c r="AT1957" s="173"/>
      <c r="AU1957" s="173"/>
      <c r="AV1957" s="173"/>
      <c r="AW1957" s="173"/>
      <c r="AX1957" s="173"/>
      <c r="AY1957" s="173"/>
      <c r="AZ1957" s="173"/>
      <c r="BA1957" s="173"/>
      <c r="BB1957" s="173"/>
      <c r="BC1957" s="173"/>
      <c r="BD1957" s="173"/>
      <c r="BE1957" s="173"/>
      <c r="BF1957" s="173"/>
      <c r="BG1957" s="173"/>
      <c r="BH1957" s="173"/>
      <c r="BI1957" s="173"/>
      <c r="BJ1957" s="173"/>
      <c r="BK1957" s="173"/>
      <c r="BL1957" s="173"/>
      <c r="BM1957" s="173"/>
      <c r="BN1957" s="173"/>
      <c r="BO1957" s="173"/>
      <c r="BP1957" s="173"/>
      <c r="BQ1957" s="173"/>
      <c r="BR1957" s="173"/>
      <c r="BS1957" s="173"/>
      <c r="BT1957" s="173"/>
      <c r="BU1957" s="173"/>
      <c r="BV1957" s="173"/>
    </row>
    <row r="1958" spans="34:74" ht="13.5">
      <c r="AH1958" s="173"/>
      <c r="AI1958" s="173"/>
      <c r="AJ1958" s="173"/>
      <c r="AK1958" s="173"/>
      <c r="AL1958" s="173"/>
      <c r="AM1958" s="173"/>
      <c r="AN1958" s="173"/>
      <c r="AO1958" s="173"/>
      <c r="AP1958" s="173"/>
      <c r="AQ1958" s="173"/>
      <c r="AR1958" s="173"/>
      <c r="AS1958" s="173"/>
      <c r="AT1958" s="173"/>
      <c r="AU1958" s="173"/>
      <c r="AV1958" s="173"/>
      <c r="AW1958" s="173"/>
      <c r="AX1958" s="173"/>
      <c r="AY1958" s="173"/>
      <c r="AZ1958" s="173"/>
      <c r="BA1958" s="173"/>
      <c r="BB1958" s="173"/>
      <c r="BC1958" s="173"/>
      <c r="BD1958" s="173"/>
      <c r="BE1958" s="173"/>
      <c r="BF1958" s="173"/>
      <c r="BG1958" s="173"/>
      <c r="BH1958" s="173"/>
      <c r="BI1958" s="173"/>
      <c r="BJ1958" s="173"/>
      <c r="BK1958" s="173"/>
      <c r="BL1958" s="173"/>
      <c r="BM1958" s="173"/>
      <c r="BN1958" s="173"/>
      <c r="BO1958" s="173"/>
      <c r="BP1958" s="173"/>
      <c r="BQ1958" s="173"/>
      <c r="BR1958" s="173"/>
      <c r="BS1958" s="173"/>
      <c r="BT1958" s="173"/>
      <c r="BU1958" s="173"/>
      <c r="BV1958" s="173"/>
    </row>
    <row r="1959" spans="34:74" ht="13.5">
      <c r="AH1959" s="173"/>
      <c r="AI1959" s="173"/>
      <c r="AJ1959" s="173"/>
      <c r="AK1959" s="173"/>
      <c r="AL1959" s="173"/>
      <c r="AM1959" s="173"/>
      <c r="AN1959" s="173"/>
      <c r="AO1959" s="173"/>
      <c r="AP1959" s="173"/>
      <c r="AQ1959" s="173"/>
      <c r="AR1959" s="173"/>
      <c r="AS1959" s="173"/>
      <c r="AT1959" s="173"/>
      <c r="AU1959" s="173"/>
      <c r="AV1959" s="173"/>
      <c r="AW1959" s="173"/>
      <c r="AX1959" s="173"/>
      <c r="AY1959" s="173"/>
      <c r="AZ1959" s="173"/>
      <c r="BA1959" s="173"/>
      <c r="BB1959" s="173"/>
      <c r="BC1959" s="173"/>
      <c r="BD1959" s="173"/>
      <c r="BE1959" s="173"/>
      <c r="BF1959" s="173"/>
      <c r="BG1959" s="173"/>
      <c r="BH1959" s="173"/>
      <c r="BI1959" s="173"/>
      <c r="BJ1959" s="173"/>
      <c r="BK1959" s="173"/>
      <c r="BL1959" s="173"/>
      <c r="BM1959" s="173"/>
      <c r="BN1959" s="173"/>
      <c r="BO1959" s="173"/>
      <c r="BP1959" s="173"/>
      <c r="BQ1959" s="173"/>
      <c r="BR1959" s="173"/>
      <c r="BS1959" s="173"/>
      <c r="BT1959" s="173"/>
      <c r="BU1959" s="173"/>
      <c r="BV1959" s="173"/>
    </row>
    <row r="1960" spans="34:74" ht="13.5">
      <c r="AH1960" s="173"/>
      <c r="AI1960" s="173"/>
      <c r="AJ1960" s="173"/>
      <c r="AK1960" s="173"/>
      <c r="AL1960" s="173"/>
      <c r="AM1960" s="173"/>
      <c r="AN1960" s="173"/>
      <c r="AO1960" s="173"/>
      <c r="AP1960" s="173"/>
      <c r="AQ1960" s="173"/>
      <c r="AR1960" s="173"/>
      <c r="AS1960" s="173"/>
      <c r="AT1960" s="173"/>
      <c r="AU1960" s="173"/>
      <c r="AV1960" s="173"/>
      <c r="AW1960" s="173"/>
      <c r="AX1960" s="173"/>
      <c r="AY1960" s="173"/>
      <c r="AZ1960" s="173"/>
      <c r="BA1960" s="173"/>
      <c r="BB1960" s="173"/>
      <c r="BC1960" s="173"/>
      <c r="BD1960" s="173"/>
      <c r="BE1960" s="173"/>
      <c r="BF1960" s="173"/>
      <c r="BG1960" s="173"/>
      <c r="BH1960" s="173"/>
      <c r="BI1960" s="173"/>
      <c r="BJ1960" s="173"/>
      <c r="BK1960" s="173"/>
      <c r="BL1960" s="173"/>
      <c r="BM1960" s="173"/>
      <c r="BN1960" s="173"/>
      <c r="BO1960" s="173"/>
      <c r="BP1960" s="173"/>
      <c r="BQ1960" s="173"/>
      <c r="BR1960" s="173"/>
      <c r="BS1960" s="173"/>
      <c r="BT1960" s="173"/>
      <c r="BU1960" s="173"/>
      <c r="BV1960" s="173"/>
    </row>
    <row r="1961" spans="34:74" ht="13.5">
      <c r="AH1961" s="173"/>
      <c r="AI1961" s="173"/>
      <c r="AJ1961" s="173"/>
      <c r="AK1961" s="173"/>
      <c r="AL1961" s="173"/>
      <c r="AM1961" s="173"/>
      <c r="AN1961" s="173"/>
      <c r="AO1961" s="173"/>
      <c r="AP1961" s="173"/>
      <c r="AQ1961" s="173"/>
      <c r="AR1961" s="173"/>
      <c r="AS1961" s="173"/>
      <c r="AT1961" s="173"/>
      <c r="AU1961" s="173"/>
      <c r="AV1961" s="173"/>
      <c r="AW1961" s="173"/>
      <c r="AX1961" s="173"/>
      <c r="AY1961" s="173"/>
      <c r="AZ1961" s="173"/>
      <c r="BA1961" s="173"/>
      <c r="BB1961" s="173"/>
      <c r="BC1961" s="173"/>
      <c r="BD1961" s="173"/>
      <c r="BE1961" s="173"/>
      <c r="BF1961" s="173"/>
      <c r="BG1961" s="173"/>
      <c r="BH1961" s="173"/>
      <c r="BI1961" s="173"/>
      <c r="BJ1961" s="173"/>
      <c r="BK1961" s="173"/>
      <c r="BL1961" s="173"/>
      <c r="BM1961" s="173"/>
      <c r="BN1961" s="173"/>
      <c r="BO1961" s="173"/>
      <c r="BP1961" s="173"/>
      <c r="BQ1961" s="173"/>
      <c r="BR1961" s="173"/>
      <c r="BS1961" s="173"/>
      <c r="BT1961" s="173"/>
      <c r="BU1961" s="173"/>
      <c r="BV1961" s="173"/>
    </row>
    <row r="1962" spans="34:74" ht="13.5">
      <c r="AH1962" s="173"/>
      <c r="AI1962" s="173"/>
      <c r="AJ1962" s="173"/>
      <c r="AK1962" s="173"/>
      <c r="AL1962" s="173"/>
      <c r="AM1962" s="173"/>
      <c r="AN1962" s="173"/>
      <c r="AO1962" s="173"/>
      <c r="AP1962" s="173"/>
      <c r="AQ1962" s="173"/>
      <c r="AR1962" s="173"/>
      <c r="AS1962" s="173"/>
      <c r="AT1962" s="173"/>
      <c r="AU1962" s="173"/>
      <c r="AV1962" s="173"/>
      <c r="AW1962" s="173"/>
      <c r="AX1962" s="173"/>
      <c r="AY1962" s="173"/>
      <c r="AZ1962" s="173"/>
      <c r="BA1962" s="173"/>
      <c r="BB1962" s="173"/>
      <c r="BC1962" s="173"/>
      <c r="BD1962" s="173"/>
      <c r="BE1962" s="173"/>
      <c r="BF1962" s="173"/>
      <c r="BG1962" s="173"/>
      <c r="BH1962" s="173"/>
      <c r="BI1962" s="173"/>
      <c r="BJ1962" s="173"/>
      <c r="BK1962" s="173"/>
      <c r="BL1962" s="173"/>
      <c r="BM1962" s="173"/>
      <c r="BN1962" s="173"/>
      <c r="BO1962" s="173"/>
      <c r="BP1962" s="173"/>
      <c r="BQ1962" s="173"/>
      <c r="BR1962" s="173"/>
      <c r="BS1962" s="173"/>
      <c r="BT1962" s="173"/>
      <c r="BU1962" s="173"/>
      <c r="BV1962" s="173"/>
    </row>
    <row r="1963" spans="34:74" ht="13.5">
      <c r="AH1963" s="173"/>
      <c r="AI1963" s="173"/>
      <c r="AJ1963" s="173"/>
      <c r="AK1963" s="173"/>
      <c r="AL1963" s="173"/>
      <c r="AM1963" s="173"/>
      <c r="AN1963" s="173"/>
      <c r="AO1963" s="173"/>
      <c r="AP1963" s="173"/>
      <c r="AQ1963" s="173"/>
      <c r="AR1963" s="173"/>
      <c r="AS1963" s="173"/>
      <c r="AT1963" s="173"/>
      <c r="AU1963" s="173"/>
      <c r="AV1963" s="173"/>
      <c r="AW1963" s="173"/>
      <c r="AX1963" s="173"/>
      <c r="AY1963" s="173"/>
      <c r="AZ1963" s="173"/>
      <c r="BA1963" s="173"/>
      <c r="BB1963" s="173"/>
      <c r="BC1963" s="173"/>
      <c r="BD1963" s="173"/>
      <c r="BE1963" s="173"/>
      <c r="BF1963" s="173"/>
      <c r="BG1963" s="173"/>
      <c r="BH1963" s="173"/>
      <c r="BI1963" s="173"/>
      <c r="BJ1963" s="173"/>
      <c r="BK1963" s="173"/>
      <c r="BL1963" s="173"/>
      <c r="BM1963" s="173"/>
      <c r="BN1963" s="173"/>
      <c r="BO1963" s="173"/>
      <c r="BP1963" s="173"/>
      <c r="BQ1963" s="173"/>
      <c r="BR1963" s="173"/>
      <c r="BS1963" s="173"/>
      <c r="BT1963" s="173"/>
      <c r="BU1963" s="173"/>
      <c r="BV1963" s="173"/>
    </row>
    <row r="1964" spans="34:74" ht="13.5">
      <c r="AH1964" s="173"/>
      <c r="AI1964" s="173"/>
      <c r="AJ1964" s="173"/>
      <c r="AK1964" s="173"/>
      <c r="AL1964" s="173"/>
      <c r="AM1964" s="173"/>
      <c r="AN1964" s="173"/>
      <c r="AO1964" s="173"/>
      <c r="AP1964" s="173"/>
      <c r="AQ1964" s="173"/>
      <c r="AR1964" s="173"/>
      <c r="AS1964" s="173"/>
      <c r="AT1964" s="173"/>
      <c r="AU1964" s="173"/>
      <c r="AV1964" s="173"/>
      <c r="AW1964" s="173"/>
      <c r="AX1964" s="173"/>
      <c r="AY1964" s="173"/>
      <c r="AZ1964" s="173"/>
      <c r="BA1964" s="173"/>
      <c r="BB1964" s="173"/>
      <c r="BC1964" s="173"/>
      <c r="BD1964" s="173"/>
      <c r="BE1964" s="173"/>
      <c r="BF1964" s="173"/>
      <c r="BG1964" s="173"/>
      <c r="BH1964" s="173"/>
      <c r="BI1964" s="173"/>
      <c r="BJ1964" s="173"/>
      <c r="BK1964" s="173"/>
      <c r="BL1964" s="173"/>
      <c r="BM1964" s="173"/>
      <c r="BN1964" s="173"/>
      <c r="BO1964" s="173"/>
      <c r="BP1964" s="173"/>
      <c r="BQ1964" s="173"/>
      <c r="BR1964" s="173"/>
      <c r="BS1964" s="173"/>
      <c r="BT1964" s="173"/>
      <c r="BU1964" s="173"/>
      <c r="BV1964" s="173"/>
    </row>
    <row r="1965" spans="34:74" ht="13.5">
      <c r="AH1965" s="173"/>
      <c r="AI1965" s="173"/>
      <c r="AJ1965" s="173"/>
      <c r="AK1965" s="173"/>
      <c r="AL1965" s="173"/>
      <c r="AM1965" s="173"/>
      <c r="AN1965" s="173"/>
      <c r="AO1965" s="173"/>
      <c r="AP1965" s="173"/>
      <c r="AQ1965" s="173"/>
      <c r="AR1965" s="173"/>
      <c r="AS1965" s="173"/>
      <c r="AT1965" s="173"/>
      <c r="AU1965" s="173"/>
      <c r="AV1965" s="173"/>
      <c r="AW1965" s="173"/>
      <c r="AX1965" s="173"/>
      <c r="AY1965" s="173"/>
      <c r="AZ1965" s="173"/>
      <c r="BA1965" s="173"/>
      <c r="BB1965" s="173"/>
      <c r="BC1965" s="173"/>
      <c r="BD1965" s="173"/>
      <c r="BE1965" s="173"/>
      <c r="BF1965" s="173"/>
      <c r="BG1965" s="173"/>
      <c r="BH1965" s="173"/>
      <c r="BI1965" s="173"/>
      <c r="BJ1965" s="173"/>
      <c r="BK1965" s="173"/>
      <c r="BL1965" s="173"/>
      <c r="BM1965" s="173"/>
      <c r="BN1965" s="173"/>
      <c r="BO1965" s="173"/>
      <c r="BP1965" s="173"/>
      <c r="BQ1965" s="173"/>
      <c r="BR1965" s="173"/>
      <c r="BS1965" s="173"/>
      <c r="BT1965" s="173"/>
      <c r="BU1965" s="173"/>
      <c r="BV1965" s="173"/>
    </row>
    <row r="1966" spans="34:74" ht="13.5">
      <c r="AH1966" s="173"/>
      <c r="AI1966" s="173"/>
      <c r="AJ1966" s="173"/>
      <c r="AK1966" s="173"/>
      <c r="AL1966" s="173"/>
      <c r="AM1966" s="173"/>
      <c r="AN1966" s="173"/>
      <c r="AO1966" s="173"/>
      <c r="AP1966" s="173"/>
      <c r="AQ1966" s="173"/>
      <c r="AR1966" s="173"/>
      <c r="AS1966" s="173"/>
      <c r="AT1966" s="173"/>
      <c r="AU1966" s="173"/>
      <c r="AV1966" s="173"/>
      <c r="AW1966" s="173"/>
      <c r="AX1966" s="173"/>
      <c r="AY1966" s="173"/>
      <c r="AZ1966" s="173"/>
      <c r="BA1966" s="173"/>
      <c r="BB1966" s="173"/>
      <c r="BC1966" s="173"/>
      <c r="BD1966" s="173"/>
      <c r="BE1966" s="173"/>
      <c r="BF1966" s="173"/>
      <c r="BG1966" s="173"/>
      <c r="BH1966" s="173"/>
      <c r="BI1966" s="173"/>
      <c r="BJ1966" s="173"/>
      <c r="BK1966" s="173"/>
      <c r="BL1966" s="173"/>
      <c r="BM1966" s="173"/>
      <c r="BN1966" s="173"/>
      <c r="BO1966" s="173"/>
      <c r="BP1966" s="173"/>
      <c r="BQ1966" s="173"/>
      <c r="BR1966" s="173"/>
      <c r="BS1966" s="173"/>
      <c r="BT1966" s="173"/>
      <c r="BU1966" s="173"/>
      <c r="BV1966" s="173"/>
    </row>
    <row r="1967" spans="34:74" ht="13.5">
      <c r="AH1967" s="173"/>
      <c r="AI1967" s="173"/>
      <c r="AJ1967" s="173"/>
      <c r="AK1967" s="173"/>
      <c r="AL1967" s="173"/>
      <c r="AM1967" s="173"/>
      <c r="AN1967" s="173"/>
      <c r="AO1967" s="173"/>
      <c r="AP1967" s="173"/>
      <c r="AQ1967" s="173"/>
      <c r="AR1967" s="173"/>
      <c r="AS1967" s="173"/>
      <c r="AT1967" s="173"/>
      <c r="AU1967" s="173"/>
      <c r="AV1967" s="173"/>
      <c r="AW1967" s="173"/>
      <c r="AX1967" s="173"/>
      <c r="AY1967" s="173"/>
      <c r="AZ1967" s="173"/>
      <c r="BA1967" s="173"/>
      <c r="BB1967" s="173"/>
      <c r="BC1967" s="173"/>
      <c r="BD1967" s="173"/>
      <c r="BE1967" s="173"/>
      <c r="BF1967" s="173"/>
      <c r="BG1967" s="173"/>
      <c r="BH1967" s="173"/>
      <c r="BI1967" s="173"/>
      <c r="BJ1967" s="173"/>
      <c r="BK1967" s="173"/>
      <c r="BL1967" s="173"/>
      <c r="BM1967" s="173"/>
      <c r="BN1967" s="173"/>
      <c r="BO1967" s="173"/>
      <c r="BP1967" s="173"/>
      <c r="BQ1967" s="173"/>
      <c r="BR1967" s="173"/>
      <c r="BS1967" s="173"/>
      <c r="BT1967" s="173"/>
      <c r="BU1967" s="173"/>
      <c r="BV1967" s="173"/>
    </row>
    <row r="1968" spans="34:74" ht="13.5">
      <c r="AH1968" s="173"/>
      <c r="AI1968" s="173"/>
      <c r="AJ1968" s="173"/>
      <c r="AK1968" s="173"/>
      <c r="AL1968" s="173"/>
      <c r="AM1968" s="173"/>
      <c r="AN1968" s="173"/>
      <c r="AO1968" s="173"/>
      <c r="AP1968" s="173"/>
      <c r="AQ1968" s="173"/>
      <c r="AR1968" s="173"/>
      <c r="AS1968" s="173"/>
      <c r="AT1968" s="173"/>
      <c r="AU1968" s="173"/>
      <c r="AV1968" s="173"/>
      <c r="AW1968" s="173"/>
      <c r="AX1968" s="173"/>
      <c r="AY1968" s="173"/>
      <c r="AZ1968" s="173"/>
      <c r="BA1968" s="173"/>
      <c r="BB1968" s="173"/>
      <c r="BC1968" s="173"/>
      <c r="BD1968" s="173"/>
      <c r="BE1968" s="173"/>
      <c r="BF1968" s="173"/>
      <c r="BG1968" s="173"/>
      <c r="BH1968" s="173"/>
      <c r="BI1968" s="173"/>
      <c r="BJ1968" s="173"/>
      <c r="BK1968" s="173"/>
      <c r="BL1968" s="173"/>
      <c r="BM1968" s="173"/>
      <c r="BN1968" s="173"/>
      <c r="BO1968" s="173"/>
      <c r="BP1968" s="173"/>
      <c r="BQ1968" s="173"/>
      <c r="BR1968" s="173"/>
      <c r="BS1968" s="173"/>
      <c r="BT1968" s="173"/>
      <c r="BU1968" s="173"/>
      <c r="BV1968" s="173"/>
    </row>
    <row r="1969" spans="34:74" ht="13.5">
      <c r="AH1969" s="173"/>
      <c r="AI1969" s="173"/>
      <c r="AJ1969" s="173"/>
      <c r="AK1969" s="173"/>
      <c r="AL1969" s="173"/>
      <c r="AM1969" s="173"/>
      <c r="AN1969" s="173"/>
      <c r="AO1969" s="173"/>
      <c r="AP1969" s="173"/>
      <c r="AQ1969" s="173"/>
      <c r="AR1969" s="173"/>
      <c r="AS1969" s="173"/>
      <c r="AT1969" s="173"/>
      <c r="AU1969" s="173"/>
      <c r="AV1969" s="173"/>
      <c r="AW1969" s="173"/>
      <c r="AX1969" s="173"/>
      <c r="AY1969" s="173"/>
      <c r="AZ1969" s="173"/>
      <c r="BA1969" s="173"/>
      <c r="BB1969" s="173"/>
      <c r="BC1969" s="173"/>
      <c r="BD1969" s="173"/>
      <c r="BE1969" s="173"/>
      <c r="BF1969" s="173"/>
      <c r="BG1969" s="173"/>
      <c r="BH1969" s="173"/>
      <c r="BI1969" s="173"/>
      <c r="BJ1969" s="173"/>
      <c r="BK1969" s="173"/>
      <c r="BL1969" s="173"/>
      <c r="BM1969" s="173"/>
      <c r="BN1969" s="173"/>
      <c r="BO1969" s="173"/>
      <c r="BP1969" s="173"/>
      <c r="BQ1969" s="173"/>
      <c r="BR1969" s="173"/>
      <c r="BS1969" s="173"/>
      <c r="BT1969" s="173"/>
      <c r="BU1969" s="173"/>
      <c r="BV1969" s="173"/>
    </row>
    <row r="1970" spans="34:74" ht="13.5">
      <c r="AH1970" s="173"/>
      <c r="AI1970" s="173"/>
      <c r="AJ1970" s="173"/>
      <c r="AK1970" s="173"/>
      <c r="AL1970" s="173"/>
      <c r="AM1970" s="173"/>
      <c r="AN1970" s="173"/>
      <c r="AO1970" s="173"/>
      <c r="AP1970" s="173"/>
      <c r="AQ1970" s="173"/>
      <c r="AR1970" s="173"/>
      <c r="AS1970" s="173"/>
      <c r="AT1970" s="173"/>
      <c r="AU1970" s="173"/>
      <c r="AV1970" s="173"/>
      <c r="AW1970" s="173"/>
      <c r="AX1970" s="173"/>
      <c r="AY1970" s="173"/>
      <c r="AZ1970" s="173"/>
      <c r="BA1970" s="173"/>
      <c r="BB1970" s="173"/>
      <c r="BC1970" s="173"/>
      <c r="BD1970" s="173"/>
      <c r="BE1970" s="173"/>
      <c r="BF1970" s="173"/>
      <c r="BG1970" s="173"/>
      <c r="BH1970" s="173"/>
      <c r="BI1970" s="173"/>
      <c r="BJ1970" s="173"/>
      <c r="BK1970" s="173"/>
      <c r="BL1970" s="173"/>
      <c r="BM1970" s="173"/>
      <c r="BN1970" s="173"/>
      <c r="BO1970" s="173"/>
      <c r="BP1970" s="173"/>
      <c r="BQ1970" s="173"/>
      <c r="BR1970" s="173"/>
      <c r="BS1970" s="173"/>
      <c r="BT1970" s="173"/>
      <c r="BU1970" s="173"/>
      <c r="BV1970" s="173"/>
    </row>
    <row r="1971" spans="34:74" ht="13.5">
      <c r="AH1971" s="173"/>
      <c r="AI1971" s="173"/>
      <c r="AJ1971" s="173"/>
      <c r="AK1971" s="173"/>
      <c r="AL1971" s="173"/>
      <c r="AM1971" s="173"/>
      <c r="AN1971" s="173"/>
      <c r="AO1971" s="173"/>
      <c r="AP1971" s="173"/>
      <c r="AQ1971" s="173"/>
      <c r="AR1971" s="173"/>
      <c r="AS1971" s="173"/>
      <c r="AT1971" s="173"/>
      <c r="AU1971" s="173"/>
      <c r="AV1971" s="173"/>
      <c r="AW1971" s="173"/>
      <c r="AX1971" s="173"/>
      <c r="AY1971" s="173"/>
      <c r="AZ1971" s="173"/>
      <c r="BA1971" s="173"/>
      <c r="BB1971" s="173"/>
      <c r="BC1971" s="173"/>
      <c r="BD1971" s="173"/>
      <c r="BE1971" s="173"/>
      <c r="BF1971" s="173"/>
      <c r="BG1971" s="173"/>
      <c r="BH1971" s="173"/>
      <c r="BI1971" s="173"/>
      <c r="BJ1971" s="173"/>
      <c r="BK1971" s="173"/>
      <c r="BL1971" s="173"/>
      <c r="BM1971" s="173"/>
      <c r="BN1971" s="173"/>
      <c r="BO1971" s="173"/>
      <c r="BP1971" s="173"/>
      <c r="BQ1971" s="173"/>
      <c r="BR1971" s="173"/>
      <c r="BS1971" s="173"/>
      <c r="BT1971" s="173"/>
      <c r="BU1971" s="173"/>
      <c r="BV1971" s="173"/>
    </row>
    <row r="1972" spans="34:74" ht="13.5">
      <c r="AH1972" s="173"/>
      <c r="AI1972" s="173"/>
      <c r="AJ1972" s="173"/>
      <c r="AK1972" s="173"/>
      <c r="AL1972" s="173"/>
      <c r="AM1972" s="173"/>
      <c r="AN1972" s="173"/>
      <c r="AO1972" s="173"/>
      <c r="AP1972" s="173"/>
      <c r="AQ1972" s="173"/>
      <c r="AR1972" s="173"/>
      <c r="AS1972" s="173"/>
      <c r="AT1972" s="173"/>
      <c r="AU1972" s="173"/>
      <c r="AV1972" s="173"/>
      <c r="AW1972" s="173"/>
      <c r="AX1972" s="173"/>
      <c r="AY1972" s="173"/>
      <c r="AZ1972" s="173"/>
      <c r="BA1972" s="173"/>
      <c r="BB1972" s="173"/>
      <c r="BC1972" s="173"/>
      <c r="BD1972" s="173"/>
      <c r="BE1972" s="173"/>
      <c r="BF1972" s="173"/>
      <c r="BG1972" s="173"/>
      <c r="BH1972" s="173"/>
      <c r="BI1972" s="173"/>
      <c r="BJ1972" s="173"/>
      <c r="BK1972" s="173"/>
      <c r="BL1972" s="173"/>
      <c r="BM1972" s="173"/>
      <c r="BN1972" s="173"/>
      <c r="BO1972" s="173"/>
      <c r="BP1972" s="173"/>
      <c r="BQ1972" s="173"/>
      <c r="BR1972" s="173"/>
      <c r="BS1972" s="173"/>
      <c r="BT1972" s="173"/>
      <c r="BU1972" s="173"/>
      <c r="BV1972" s="173"/>
    </row>
    <row r="1973" spans="34:74" ht="13.5">
      <c r="AH1973" s="173"/>
      <c r="AI1973" s="173"/>
      <c r="AJ1973" s="173"/>
      <c r="AK1973" s="173"/>
      <c r="AL1973" s="173"/>
      <c r="AM1973" s="173"/>
      <c r="AN1973" s="173"/>
      <c r="AO1973" s="173"/>
      <c r="AP1973" s="173"/>
      <c r="AQ1973" s="173"/>
      <c r="AR1973" s="173"/>
      <c r="AS1973" s="173"/>
      <c r="AT1973" s="173"/>
      <c r="AU1973" s="173"/>
      <c r="AV1973" s="173"/>
      <c r="AW1973" s="173"/>
      <c r="AX1973" s="173"/>
      <c r="AY1973" s="173"/>
      <c r="AZ1973" s="173"/>
      <c r="BA1973" s="173"/>
      <c r="BB1973" s="173"/>
      <c r="BC1973" s="173"/>
      <c r="BD1973" s="173"/>
      <c r="BE1973" s="173"/>
      <c r="BF1973" s="173"/>
      <c r="BG1973" s="173"/>
      <c r="BH1973" s="173"/>
      <c r="BI1973" s="173"/>
      <c r="BJ1973" s="173"/>
      <c r="BK1973" s="173"/>
      <c r="BL1973" s="173"/>
      <c r="BM1973" s="173"/>
      <c r="BN1973" s="173"/>
      <c r="BO1973" s="173"/>
      <c r="BP1973" s="173"/>
      <c r="BQ1973" s="173"/>
      <c r="BR1973" s="173"/>
      <c r="BS1973" s="173"/>
      <c r="BT1973" s="173"/>
      <c r="BU1973" s="173"/>
      <c r="BV1973" s="173"/>
    </row>
    <row r="1974" spans="34:74" ht="13.5">
      <c r="AH1974" s="173"/>
      <c r="AI1974" s="173"/>
      <c r="AJ1974" s="173"/>
      <c r="AK1974" s="173"/>
      <c r="AL1974" s="173"/>
      <c r="AM1974" s="173"/>
      <c r="AN1974" s="173"/>
      <c r="AO1974" s="173"/>
      <c r="AP1974" s="173"/>
      <c r="AQ1974" s="173"/>
      <c r="AR1974" s="173"/>
      <c r="AS1974" s="173"/>
      <c r="AT1974" s="173"/>
      <c r="AU1974" s="173"/>
      <c r="AV1974" s="173"/>
      <c r="AW1974" s="173"/>
      <c r="AX1974" s="173"/>
      <c r="AY1974" s="173"/>
      <c r="AZ1974" s="173"/>
      <c r="BA1974" s="173"/>
      <c r="BB1974" s="173"/>
      <c r="BC1974" s="173"/>
      <c r="BD1974" s="173"/>
      <c r="BE1974" s="173"/>
      <c r="BF1974" s="173"/>
      <c r="BG1974" s="173"/>
      <c r="BH1974" s="173"/>
      <c r="BI1974" s="173"/>
      <c r="BJ1974" s="173"/>
      <c r="BK1974" s="173"/>
      <c r="BL1974" s="173"/>
      <c r="BM1974" s="173"/>
      <c r="BN1974" s="173"/>
      <c r="BO1974" s="173"/>
      <c r="BP1974" s="173"/>
      <c r="BQ1974" s="173"/>
      <c r="BR1974" s="173"/>
      <c r="BS1974" s="173"/>
      <c r="BT1974" s="173"/>
      <c r="BU1974" s="173"/>
      <c r="BV1974" s="173"/>
    </row>
    <row r="1975" spans="34:74" ht="13.5">
      <c r="AH1975" s="173"/>
      <c r="AI1975" s="173"/>
      <c r="AJ1975" s="173"/>
      <c r="AK1975" s="173"/>
      <c r="AL1975" s="173"/>
      <c r="AM1975" s="173"/>
      <c r="AN1975" s="173"/>
      <c r="AO1975" s="173"/>
      <c r="AP1975" s="173"/>
      <c r="AQ1975" s="173"/>
      <c r="AR1975" s="173"/>
      <c r="AS1975" s="173"/>
      <c r="AT1975" s="173"/>
      <c r="AU1975" s="173"/>
      <c r="AV1975" s="173"/>
      <c r="AW1975" s="173"/>
      <c r="AX1975" s="173"/>
      <c r="AY1975" s="173"/>
      <c r="AZ1975" s="173"/>
      <c r="BA1975" s="173"/>
      <c r="BB1975" s="173"/>
      <c r="BC1975" s="173"/>
      <c r="BD1975" s="173"/>
      <c r="BE1975" s="173"/>
      <c r="BF1975" s="173"/>
      <c r="BG1975" s="173"/>
      <c r="BH1975" s="173"/>
      <c r="BI1975" s="173"/>
      <c r="BJ1975" s="173"/>
      <c r="BK1975" s="173"/>
      <c r="BL1975" s="173"/>
      <c r="BM1975" s="173"/>
      <c r="BN1975" s="173"/>
      <c r="BO1975" s="173"/>
      <c r="BP1975" s="173"/>
      <c r="BQ1975" s="173"/>
      <c r="BR1975" s="173"/>
      <c r="BS1975" s="173"/>
      <c r="BT1975" s="173"/>
      <c r="BU1975" s="173"/>
      <c r="BV1975" s="173"/>
    </row>
    <row r="1976" spans="34:74" ht="13.5">
      <c r="AH1976" s="173"/>
      <c r="AI1976" s="173"/>
      <c r="AJ1976" s="173"/>
      <c r="AK1976" s="173"/>
      <c r="AL1976" s="173"/>
      <c r="AM1976" s="173"/>
      <c r="AN1976" s="173"/>
      <c r="AO1976" s="173"/>
      <c r="AP1976" s="173"/>
      <c r="AQ1976" s="173"/>
      <c r="AR1976" s="173"/>
      <c r="AS1976" s="173"/>
      <c r="AT1976" s="173"/>
      <c r="AU1976" s="173"/>
      <c r="AV1976" s="173"/>
      <c r="AW1976" s="173"/>
      <c r="AX1976" s="173"/>
      <c r="AY1976" s="173"/>
      <c r="AZ1976" s="173"/>
      <c r="BA1976" s="173"/>
      <c r="BB1976" s="173"/>
      <c r="BC1976" s="173"/>
      <c r="BD1976" s="173"/>
      <c r="BE1976" s="173"/>
      <c r="BF1976" s="173"/>
      <c r="BG1976" s="173"/>
      <c r="BH1976" s="173"/>
      <c r="BI1976" s="173"/>
      <c r="BJ1976" s="173"/>
      <c r="BK1976" s="173"/>
      <c r="BL1976" s="173"/>
      <c r="BM1976" s="173"/>
      <c r="BN1976" s="173"/>
      <c r="BO1976" s="173"/>
      <c r="BP1976" s="173"/>
      <c r="BQ1976" s="173"/>
      <c r="BR1976" s="173"/>
      <c r="BS1976" s="173"/>
      <c r="BT1976" s="173"/>
      <c r="BU1976" s="173"/>
      <c r="BV1976" s="173"/>
    </row>
    <row r="1977" spans="34:74" ht="13.5">
      <c r="AH1977" s="173"/>
      <c r="AI1977" s="173"/>
      <c r="AJ1977" s="173"/>
      <c r="AK1977" s="173"/>
      <c r="AL1977" s="173"/>
      <c r="AM1977" s="173"/>
      <c r="AN1977" s="173"/>
      <c r="AO1977" s="173"/>
      <c r="AP1977" s="173"/>
      <c r="AQ1977" s="173"/>
      <c r="AR1977" s="173"/>
      <c r="AS1977" s="173"/>
      <c r="AT1977" s="173"/>
      <c r="AU1977" s="173"/>
      <c r="AV1977" s="173"/>
      <c r="AW1977" s="173"/>
      <c r="AX1977" s="173"/>
      <c r="AY1977" s="173"/>
      <c r="AZ1977" s="173"/>
      <c r="BA1977" s="173"/>
      <c r="BB1977" s="173"/>
      <c r="BC1977" s="173"/>
      <c r="BD1977" s="173"/>
      <c r="BE1977" s="173"/>
      <c r="BF1977" s="173"/>
      <c r="BG1977" s="173"/>
      <c r="BH1977" s="173"/>
      <c r="BI1977" s="173"/>
      <c r="BJ1977" s="173"/>
      <c r="BK1977" s="173"/>
      <c r="BL1977" s="173"/>
      <c r="BM1977" s="173"/>
      <c r="BN1977" s="173"/>
      <c r="BO1977" s="173"/>
      <c r="BP1977" s="173"/>
      <c r="BQ1977" s="173"/>
      <c r="BR1977" s="173"/>
      <c r="BS1977" s="173"/>
      <c r="BT1977" s="173"/>
      <c r="BU1977" s="173"/>
      <c r="BV1977" s="173"/>
    </row>
    <row r="1978" spans="34:74" ht="13.5">
      <c r="AH1978" s="173"/>
      <c r="AI1978" s="173"/>
      <c r="AJ1978" s="173"/>
      <c r="AK1978" s="173"/>
      <c r="AL1978" s="173"/>
      <c r="AM1978" s="173"/>
      <c r="AN1978" s="173"/>
      <c r="AO1978" s="173"/>
      <c r="AP1978" s="173"/>
      <c r="AQ1978" s="173"/>
      <c r="AR1978" s="173"/>
      <c r="AS1978" s="173"/>
      <c r="AT1978" s="173"/>
      <c r="AU1978" s="173"/>
      <c r="AV1978" s="173"/>
      <c r="AW1978" s="173"/>
      <c r="AX1978" s="173"/>
      <c r="AY1978" s="173"/>
      <c r="AZ1978" s="173"/>
      <c r="BA1978" s="173"/>
      <c r="BB1978" s="173"/>
      <c r="BC1978" s="173"/>
      <c r="BD1978" s="173"/>
      <c r="BE1978" s="173"/>
      <c r="BF1978" s="173"/>
      <c r="BG1978" s="173"/>
      <c r="BH1978" s="173"/>
      <c r="BI1978" s="173"/>
      <c r="BJ1978" s="173"/>
      <c r="BK1978" s="173"/>
      <c r="BL1978" s="173"/>
      <c r="BM1978" s="173"/>
      <c r="BN1978" s="173"/>
      <c r="BO1978" s="173"/>
      <c r="BP1978" s="173"/>
      <c r="BQ1978" s="173"/>
      <c r="BR1978" s="173"/>
      <c r="BS1978" s="173"/>
      <c r="BT1978" s="173"/>
      <c r="BU1978" s="173"/>
      <c r="BV1978" s="173"/>
    </row>
    <row r="1979" spans="34:74" ht="13.5">
      <c r="AH1979" s="173"/>
      <c r="AI1979" s="173"/>
      <c r="AJ1979" s="173"/>
      <c r="AK1979" s="173"/>
      <c r="AL1979" s="173"/>
      <c r="AM1979" s="173"/>
      <c r="AN1979" s="173"/>
      <c r="AO1979" s="173"/>
      <c r="AP1979" s="173"/>
      <c r="AQ1979" s="173"/>
      <c r="AR1979" s="173"/>
      <c r="AS1979" s="173"/>
      <c r="AT1979" s="173"/>
      <c r="AU1979" s="173"/>
      <c r="AV1979" s="173"/>
      <c r="AW1979" s="173"/>
      <c r="AX1979" s="173"/>
      <c r="AY1979" s="173"/>
      <c r="AZ1979" s="173"/>
      <c r="BA1979" s="173"/>
      <c r="BB1979" s="173"/>
      <c r="BC1979" s="173"/>
      <c r="BD1979" s="173"/>
      <c r="BE1979" s="173"/>
      <c r="BF1979" s="173"/>
      <c r="BG1979" s="173"/>
      <c r="BH1979" s="173"/>
      <c r="BI1979" s="173"/>
      <c r="BJ1979" s="173"/>
      <c r="BK1979" s="173"/>
      <c r="BL1979" s="173"/>
      <c r="BM1979" s="173"/>
      <c r="BN1979" s="173"/>
      <c r="BO1979" s="173"/>
      <c r="BP1979" s="173"/>
      <c r="BQ1979" s="173"/>
      <c r="BR1979" s="173"/>
      <c r="BS1979" s="173"/>
      <c r="BT1979" s="173"/>
      <c r="BU1979" s="173"/>
      <c r="BV1979" s="173"/>
    </row>
    <row r="1980" spans="34:74" ht="13.5">
      <c r="AH1980" s="173"/>
      <c r="AI1980" s="173"/>
      <c r="AJ1980" s="173"/>
      <c r="AK1980" s="173"/>
      <c r="AL1980" s="173"/>
      <c r="AM1980" s="173"/>
      <c r="AN1980" s="173"/>
      <c r="AO1980" s="173"/>
      <c r="AP1980" s="173"/>
      <c r="AQ1980" s="173"/>
      <c r="AR1980" s="173"/>
      <c r="AS1980" s="173"/>
      <c r="AT1980" s="173"/>
      <c r="AU1980" s="173"/>
      <c r="AV1980" s="173"/>
      <c r="AW1980" s="173"/>
      <c r="AX1980" s="173"/>
      <c r="AY1980" s="173"/>
      <c r="AZ1980" s="173"/>
      <c r="BA1980" s="173"/>
      <c r="BB1980" s="173"/>
      <c r="BC1980" s="173"/>
      <c r="BD1980" s="173"/>
      <c r="BE1980" s="173"/>
      <c r="BF1980" s="173"/>
      <c r="BG1980" s="173"/>
      <c r="BH1980" s="173"/>
      <c r="BI1980" s="173"/>
      <c r="BJ1980" s="173"/>
      <c r="BK1980" s="173"/>
      <c r="BL1980" s="173"/>
      <c r="BM1980" s="173"/>
      <c r="BN1980" s="173"/>
      <c r="BO1980" s="173"/>
      <c r="BP1980" s="173"/>
      <c r="BQ1980" s="173"/>
      <c r="BR1980" s="173"/>
      <c r="BS1980" s="173"/>
      <c r="BT1980" s="173"/>
      <c r="BU1980" s="173"/>
      <c r="BV1980" s="173"/>
    </row>
    <row r="1981" spans="34:74" ht="13.5">
      <c r="AH1981" s="173"/>
      <c r="AI1981" s="173"/>
      <c r="AJ1981" s="173"/>
      <c r="AK1981" s="173"/>
      <c r="AL1981" s="173"/>
      <c r="AM1981" s="173"/>
      <c r="AN1981" s="173"/>
      <c r="AO1981" s="173"/>
      <c r="AP1981" s="173"/>
      <c r="AQ1981" s="173"/>
      <c r="AR1981" s="173"/>
      <c r="AS1981" s="173"/>
      <c r="AT1981" s="173"/>
      <c r="AU1981" s="173"/>
      <c r="AV1981" s="173"/>
      <c r="AW1981" s="173"/>
      <c r="AX1981" s="173"/>
      <c r="AY1981" s="173"/>
      <c r="AZ1981" s="173"/>
      <c r="BA1981" s="173"/>
      <c r="BB1981" s="173"/>
      <c r="BC1981" s="173"/>
      <c r="BD1981" s="173"/>
      <c r="BE1981" s="173"/>
      <c r="BF1981" s="173"/>
      <c r="BG1981" s="173"/>
      <c r="BH1981" s="173"/>
      <c r="BI1981" s="173"/>
      <c r="BJ1981" s="173"/>
      <c r="BK1981" s="173"/>
      <c r="BL1981" s="173"/>
      <c r="BM1981" s="173"/>
      <c r="BN1981" s="173"/>
      <c r="BO1981" s="173"/>
      <c r="BP1981" s="173"/>
      <c r="BQ1981" s="173"/>
      <c r="BR1981" s="173"/>
      <c r="BS1981" s="173"/>
      <c r="BT1981" s="173"/>
      <c r="BU1981" s="173"/>
      <c r="BV1981" s="173"/>
    </row>
    <row r="1982" spans="34:74" ht="13.5">
      <c r="AH1982" s="173"/>
      <c r="AI1982" s="173"/>
      <c r="AJ1982" s="173"/>
      <c r="AK1982" s="173"/>
      <c r="AL1982" s="173"/>
      <c r="AM1982" s="173"/>
      <c r="AN1982" s="173"/>
      <c r="AO1982" s="173"/>
      <c r="AP1982" s="173"/>
      <c r="AQ1982" s="173"/>
      <c r="AR1982" s="173"/>
      <c r="AS1982" s="173"/>
      <c r="AT1982" s="173"/>
      <c r="AU1982" s="173"/>
      <c r="AV1982" s="173"/>
      <c r="AW1982" s="173"/>
      <c r="AX1982" s="173"/>
      <c r="AY1982" s="173"/>
      <c r="AZ1982" s="173"/>
      <c r="BA1982" s="173"/>
      <c r="BB1982" s="173"/>
      <c r="BC1982" s="173"/>
      <c r="BD1982" s="173"/>
      <c r="BE1982" s="173"/>
      <c r="BF1982" s="173"/>
      <c r="BG1982" s="173"/>
      <c r="BH1982" s="173"/>
      <c r="BI1982" s="173"/>
      <c r="BJ1982" s="173"/>
      <c r="BK1982" s="173"/>
      <c r="BL1982" s="173"/>
      <c r="BM1982" s="173"/>
      <c r="BN1982" s="173"/>
      <c r="BO1982" s="173"/>
      <c r="BP1982" s="173"/>
      <c r="BQ1982" s="173"/>
      <c r="BR1982" s="173"/>
      <c r="BS1982" s="173"/>
      <c r="BT1982" s="173"/>
      <c r="BU1982" s="173"/>
      <c r="BV1982" s="173"/>
    </row>
    <row r="1983" spans="34:74" ht="13.5">
      <c r="AH1983" s="173"/>
      <c r="AI1983" s="173"/>
      <c r="AJ1983" s="173"/>
      <c r="AK1983" s="173"/>
      <c r="AL1983" s="173"/>
      <c r="AM1983" s="173"/>
      <c r="AN1983" s="173"/>
      <c r="AO1983" s="173"/>
      <c r="AP1983" s="173"/>
      <c r="AQ1983" s="173"/>
      <c r="AR1983" s="173"/>
      <c r="AS1983" s="173"/>
      <c r="AT1983" s="173"/>
      <c r="AU1983" s="173"/>
      <c r="AV1983" s="173"/>
      <c r="AW1983" s="173"/>
      <c r="AX1983" s="173"/>
      <c r="AY1983" s="173"/>
      <c r="AZ1983" s="173"/>
      <c r="BA1983" s="173"/>
      <c r="BB1983" s="173"/>
      <c r="BC1983" s="173"/>
      <c r="BD1983" s="173"/>
      <c r="BE1983" s="173"/>
      <c r="BF1983" s="173"/>
      <c r="BG1983" s="173"/>
      <c r="BH1983" s="173"/>
      <c r="BI1983" s="173"/>
      <c r="BJ1983" s="173"/>
      <c r="BK1983" s="173"/>
      <c r="BL1983" s="173"/>
      <c r="BM1983" s="173"/>
      <c r="BN1983" s="173"/>
      <c r="BO1983" s="173"/>
      <c r="BP1983" s="173"/>
      <c r="BQ1983" s="173"/>
      <c r="BR1983" s="173"/>
      <c r="BS1983" s="173"/>
      <c r="BT1983" s="173"/>
      <c r="BU1983" s="173"/>
      <c r="BV1983" s="173"/>
    </row>
    <row r="1984" spans="34:74" ht="13.5">
      <c r="AH1984" s="173"/>
      <c r="AI1984" s="173"/>
      <c r="AJ1984" s="173"/>
      <c r="AK1984" s="173"/>
      <c r="AL1984" s="173"/>
      <c r="AM1984" s="173"/>
      <c r="AN1984" s="173"/>
      <c r="AO1984" s="173"/>
      <c r="AP1984" s="173"/>
      <c r="AQ1984" s="173"/>
      <c r="AR1984" s="173"/>
      <c r="AS1984" s="173"/>
      <c r="AT1984" s="173"/>
      <c r="AU1984" s="173"/>
      <c r="AV1984" s="173"/>
      <c r="AW1984" s="173"/>
      <c r="AX1984" s="173"/>
      <c r="AY1984" s="173"/>
      <c r="AZ1984" s="173"/>
      <c r="BA1984" s="173"/>
      <c r="BB1984" s="173"/>
      <c r="BC1984" s="173"/>
      <c r="BD1984" s="173"/>
      <c r="BE1984" s="173"/>
      <c r="BF1984" s="173"/>
      <c r="BG1984" s="173"/>
      <c r="BH1984" s="173"/>
      <c r="BI1984" s="173"/>
      <c r="BJ1984" s="173"/>
      <c r="BK1984" s="173"/>
      <c r="BL1984" s="173"/>
      <c r="BM1984" s="173"/>
      <c r="BN1984" s="173"/>
      <c r="BO1984" s="173"/>
      <c r="BP1984" s="173"/>
      <c r="BQ1984" s="173"/>
      <c r="BR1984" s="173"/>
      <c r="BS1984" s="173"/>
      <c r="BT1984" s="173"/>
      <c r="BU1984" s="173"/>
      <c r="BV1984" s="173"/>
    </row>
    <row r="1985" spans="34:74" ht="13.5">
      <c r="AH1985" s="173"/>
      <c r="AI1985" s="173"/>
      <c r="AJ1985" s="173"/>
      <c r="AK1985" s="173"/>
      <c r="AL1985" s="173"/>
      <c r="AM1985" s="173"/>
      <c r="AN1985" s="173"/>
      <c r="AO1985" s="173"/>
      <c r="AP1985" s="173"/>
      <c r="AQ1985" s="173"/>
      <c r="AR1985" s="173"/>
      <c r="AS1985" s="173"/>
      <c r="AT1985" s="173"/>
      <c r="AU1985" s="173"/>
      <c r="AV1985" s="173"/>
      <c r="AW1985" s="173"/>
      <c r="AX1985" s="173"/>
      <c r="AY1985" s="173"/>
      <c r="AZ1985" s="173"/>
      <c r="BA1985" s="173"/>
      <c r="BB1985" s="173"/>
      <c r="BC1985" s="173"/>
      <c r="BD1985" s="173"/>
      <c r="BE1985" s="173"/>
      <c r="BF1985" s="173"/>
      <c r="BG1985" s="173"/>
      <c r="BH1985" s="173"/>
      <c r="BI1985" s="173"/>
      <c r="BJ1985" s="173"/>
      <c r="BK1985" s="173"/>
      <c r="BL1985" s="173"/>
      <c r="BM1985" s="173"/>
      <c r="BN1985" s="173"/>
      <c r="BO1985" s="173"/>
      <c r="BP1985" s="173"/>
      <c r="BQ1985" s="173"/>
      <c r="BR1985" s="173"/>
      <c r="BS1985" s="173"/>
      <c r="BT1985" s="173"/>
      <c r="BU1985" s="173"/>
      <c r="BV1985" s="173"/>
    </row>
    <row r="1986" spans="34:74" ht="13.5">
      <c r="AH1986" s="173"/>
      <c r="AI1986" s="173"/>
      <c r="AJ1986" s="173"/>
      <c r="AK1986" s="173"/>
      <c r="AL1986" s="173"/>
      <c r="AM1986" s="173"/>
      <c r="AN1986" s="173"/>
      <c r="AO1986" s="173"/>
      <c r="AP1986" s="173"/>
      <c r="AQ1986" s="173"/>
      <c r="AR1986" s="173"/>
      <c r="AS1986" s="173"/>
      <c r="AT1986" s="173"/>
      <c r="AU1986" s="173"/>
      <c r="AV1986" s="173"/>
      <c r="AW1986" s="173"/>
      <c r="AX1986" s="173"/>
      <c r="AY1986" s="173"/>
      <c r="AZ1986" s="173"/>
      <c r="BA1986" s="173"/>
      <c r="BB1986" s="173"/>
      <c r="BC1986" s="173"/>
      <c r="BD1986" s="173"/>
      <c r="BE1986" s="173"/>
      <c r="BF1986" s="173"/>
      <c r="BG1986" s="173"/>
      <c r="BH1986" s="173"/>
      <c r="BI1986" s="173"/>
      <c r="BJ1986" s="173"/>
      <c r="BK1986" s="173"/>
      <c r="BL1986" s="173"/>
      <c r="BM1986" s="173"/>
      <c r="BN1986" s="173"/>
      <c r="BO1986" s="173"/>
      <c r="BP1986" s="173"/>
      <c r="BQ1986" s="173"/>
      <c r="BR1986" s="173"/>
      <c r="BS1986" s="173"/>
      <c r="BT1986" s="173"/>
      <c r="BU1986" s="173"/>
      <c r="BV1986" s="173"/>
    </row>
    <row r="1987" spans="34:74" ht="13.5">
      <c r="AH1987" s="173"/>
      <c r="AI1987" s="173"/>
      <c r="AJ1987" s="173"/>
      <c r="AK1987" s="173"/>
      <c r="AL1987" s="173"/>
      <c r="AM1987" s="173"/>
      <c r="AN1987" s="173"/>
      <c r="AO1987" s="173"/>
      <c r="AP1987" s="173"/>
      <c r="AQ1987" s="173"/>
      <c r="AR1987" s="173"/>
      <c r="AS1987" s="173"/>
      <c r="AT1987" s="173"/>
      <c r="AU1987" s="173"/>
      <c r="AV1987" s="173"/>
      <c r="AW1987" s="173"/>
      <c r="AX1987" s="173"/>
      <c r="AY1987" s="173"/>
      <c r="AZ1987" s="173"/>
      <c r="BA1987" s="173"/>
      <c r="BB1987" s="173"/>
      <c r="BC1987" s="173"/>
      <c r="BD1987" s="173"/>
      <c r="BE1987" s="173"/>
      <c r="BF1987" s="173"/>
      <c r="BG1987" s="173"/>
      <c r="BH1987" s="173"/>
      <c r="BI1987" s="173"/>
      <c r="BJ1987" s="173"/>
      <c r="BK1987" s="173"/>
      <c r="BL1987" s="173"/>
      <c r="BM1987" s="173"/>
      <c r="BN1987" s="173"/>
      <c r="BO1987" s="173"/>
      <c r="BP1987" s="173"/>
      <c r="BQ1987" s="173"/>
      <c r="BR1987" s="173"/>
      <c r="BS1987" s="173"/>
      <c r="BT1987" s="173"/>
      <c r="BU1987" s="173"/>
      <c r="BV1987" s="173"/>
    </row>
    <row r="1988" spans="34:74" ht="13.5">
      <c r="AH1988" s="173"/>
      <c r="AI1988" s="173"/>
      <c r="AJ1988" s="173"/>
      <c r="AK1988" s="173"/>
      <c r="AL1988" s="173"/>
      <c r="AM1988" s="173"/>
      <c r="AN1988" s="173"/>
      <c r="AO1988" s="173"/>
      <c r="AP1988" s="173"/>
      <c r="AQ1988" s="173"/>
      <c r="AR1988" s="173"/>
      <c r="AS1988" s="173"/>
      <c r="AT1988" s="173"/>
      <c r="AU1988" s="173"/>
      <c r="AV1988" s="173"/>
      <c r="AW1988" s="173"/>
      <c r="AX1988" s="173"/>
      <c r="AY1988" s="173"/>
      <c r="AZ1988" s="173"/>
      <c r="BA1988" s="173"/>
      <c r="BB1988" s="173"/>
      <c r="BC1988" s="173"/>
      <c r="BD1988" s="173"/>
      <c r="BE1988" s="173"/>
      <c r="BF1988" s="173"/>
      <c r="BG1988" s="173"/>
      <c r="BH1988" s="173"/>
      <c r="BI1988" s="173"/>
      <c r="BJ1988" s="173"/>
      <c r="BK1988" s="173"/>
      <c r="BL1988" s="173"/>
      <c r="BM1988" s="173"/>
      <c r="BN1988" s="173"/>
      <c r="BO1988" s="173"/>
      <c r="BP1988" s="173"/>
      <c r="BQ1988" s="173"/>
      <c r="BR1988" s="173"/>
      <c r="BS1988" s="173"/>
      <c r="BT1988" s="173"/>
      <c r="BU1988" s="173"/>
      <c r="BV1988" s="173"/>
    </row>
    <row r="1989" spans="34:74" ht="13.5">
      <c r="AH1989" s="173"/>
      <c r="AI1989" s="173"/>
      <c r="AJ1989" s="173"/>
      <c r="AK1989" s="173"/>
      <c r="AL1989" s="173"/>
      <c r="AM1989" s="173"/>
      <c r="AN1989" s="173"/>
      <c r="AO1989" s="173"/>
      <c r="AP1989" s="173"/>
      <c r="AQ1989" s="173"/>
      <c r="AR1989" s="173"/>
      <c r="AS1989" s="173"/>
      <c r="AT1989" s="173"/>
      <c r="AU1989" s="173"/>
      <c r="AV1989" s="173"/>
      <c r="AW1989" s="173"/>
      <c r="AX1989" s="173"/>
      <c r="AY1989" s="173"/>
      <c r="AZ1989" s="173"/>
      <c r="BA1989" s="173"/>
      <c r="BB1989" s="173"/>
      <c r="BC1989" s="173"/>
      <c r="BD1989" s="173"/>
      <c r="BE1989" s="173"/>
      <c r="BF1989" s="173"/>
      <c r="BG1989" s="173"/>
      <c r="BH1989" s="173"/>
      <c r="BI1989" s="173"/>
      <c r="BJ1989" s="173"/>
      <c r="BK1989" s="173"/>
      <c r="BL1989" s="173"/>
      <c r="BM1989" s="173"/>
      <c r="BN1989" s="173"/>
      <c r="BO1989" s="173"/>
      <c r="BP1989" s="173"/>
      <c r="BQ1989" s="173"/>
      <c r="BR1989" s="173"/>
      <c r="BS1989" s="173"/>
      <c r="BT1989" s="173"/>
      <c r="BU1989" s="173"/>
      <c r="BV1989" s="173"/>
    </row>
    <row r="1990" spans="34:74" ht="13.5">
      <c r="AH1990" s="173"/>
      <c r="AI1990" s="173"/>
      <c r="AJ1990" s="173"/>
      <c r="AK1990" s="173"/>
      <c r="AL1990" s="173"/>
      <c r="AM1990" s="173"/>
      <c r="AN1990" s="173"/>
      <c r="AO1990" s="173"/>
      <c r="AP1990" s="173"/>
      <c r="AQ1990" s="173"/>
      <c r="AR1990" s="173"/>
      <c r="AS1990" s="173"/>
      <c r="AT1990" s="173"/>
      <c r="AU1990" s="173"/>
      <c r="AV1990" s="173"/>
      <c r="AW1990" s="173"/>
      <c r="AX1990" s="173"/>
      <c r="AY1990" s="173"/>
      <c r="AZ1990" s="173"/>
      <c r="BA1990" s="173"/>
      <c r="BB1990" s="173"/>
      <c r="BC1990" s="173"/>
      <c r="BD1990" s="173"/>
      <c r="BE1990" s="173"/>
      <c r="BF1990" s="173"/>
      <c r="BG1990" s="173"/>
      <c r="BH1990" s="173"/>
      <c r="BI1990" s="173"/>
      <c r="BJ1990" s="173"/>
      <c r="BK1990" s="173"/>
      <c r="BL1990" s="173"/>
      <c r="BM1990" s="173"/>
      <c r="BN1990" s="173"/>
      <c r="BO1990" s="173"/>
      <c r="BP1990" s="173"/>
      <c r="BQ1990" s="173"/>
      <c r="BR1990" s="173"/>
      <c r="BS1990" s="173"/>
      <c r="BT1990" s="173"/>
      <c r="BU1990" s="173"/>
      <c r="BV1990" s="173"/>
    </row>
    <row r="1991" spans="34:74" ht="13.5">
      <c r="AH1991" s="173"/>
      <c r="AI1991" s="173"/>
      <c r="AJ1991" s="173"/>
      <c r="AK1991" s="173"/>
      <c r="AL1991" s="173"/>
      <c r="AM1991" s="173"/>
      <c r="AN1991" s="173"/>
      <c r="AO1991" s="173"/>
      <c r="AP1991" s="173"/>
      <c r="AQ1991" s="173"/>
      <c r="AR1991" s="173"/>
      <c r="AS1991" s="173"/>
      <c r="AT1991" s="173"/>
      <c r="AU1991" s="173"/>
      <c r="AV1991" s="173"/>
      <c r="AW1991" s="173"/>
      <c r="AX1991" s="173"/>
      <c r="AY1991" s="173"/>
      <c r="AZ1991" s="173"/>
      <c r="BA1991" s="173"/>
      <c r="BB1991" s="173"/>
      <c r="BC1991" s="173"/>
      <c r="BD1991" s="173"/>
      <c r="BE1991" s="173"/>
      <c r="BF1991" s="173"/>
      <c r="BG1991" s="173"/>
      <c r="BH1991" s="173"/>
      <c r="BI1991" s="173"/>
      <c r="BJ1991" s="173"/>
      <c r="BK1991" s="173"/>
      <c r="BL1991" s="173"/>
      <c r="BM1991" s="173"/>
      <c r="BN1991" s="173"/>
      <c r="BO1991" s="173"/>
      <c r="BP1991" s="173"/>
      <c r="BQ1991" s="173"/>
      <c r="BR1991" s="173"/>
      <c r="BS1991" s="173"/>
      <c r="BT1991" s="173"/>
      <c r="BU1991" s="173"/>
      <c r="BV1991" s="173"/>
    </row>
    <row r="1992" spans="34:74" ht="13.5">
      <c r="AH1992" s="173"/>
      <c r="AI1992" s="173"/>
      <c r="AJ1992" s="173"/>
      <c r="AK1992" s="173"/>
      <c r="AL1992" s="173"/>
      <c r="AM1992" s="173"/>
      <c r="AN1992" s="173"/>
      <c r="AO1992" s="173"/>
      <c r="AP1992" s="173"/>
      <c r="AQ1992" s="173"/>
      <c r="AR1992" s="173"/>
      <c r="AS1992" s="173"/>
      <c r="AT1992" s="173"/>
      <c r="AU1992" s="173"/>
      <c r="AV1992" s="173"/>
      <c r="AW1992" s="173"/>
      <c r="AX1992" s="173"/>
      <c r="AY1992" s="173"/>
      <c r="AZ1992" s="173"/>
      <c r="BA1992" s="173"/>
      <c r="BB1992" s="173"/>
      <c r="BC1992" s="173"/>
      <c r="BD1992" s="173"/>
      <c r="BE1992" s="173"/>
      <c r="BF1992" s="173"/>
      <c r="BG1992" s="173"/>
      <c r="BH1992" s="173"/>
      <c r="BI1992" s="173"/>
      <c r="BJ1992" s="173"/>
      <c r="BK1992" s="173"/>
      <c r="BL1992" s="173"/>
      <c r="BM1992" s="173"/>
      <c r="BN1992" s="173"/>
      <c r="BO1992" s="173"/>
      <c r="BP1992" s="173"/>
      <c r="BQ1992" s="173"/>
      <c r="BR1992" s="173"/>
      <c r="BS1992" s="173"/>
      <c r="BT1992" s="173"/>
      <c r="BU1992" s="173"/>
      <c r="BV1992" s="173"/>
    </row>
    <row r="1993" spans="34:74" ht="13.5">
      <c r="AH1993" s="173"/>
      <c r="AI1993" s="173"/>
      <c r="AJ1993" s="173"/>
      <c r="AK1993" s="173"/>
      <c r="AL1993" s="173"/>
      <c r="AM1993" s="173"/>
      <c r="AN1993" s="173"/>
      <c r="AO1993" s="173"/>
      <c r="AP1993" s="173"/>
      <c r="AQ1993" s="173"/>
      <c r="AR1993" s="173"/>
      <c r="AS1993" s="173"/>
      <c r="AT1993" s="173"/>
      <c r="AU1993" s="173"/>
      <c r="AV1993" s="173"/>
      <c r="AW1993" s="173"/>
      <c r="AX1993" s="173"/>
      <c r="AY1993" s="173"/>
      <c r="AZ1993" s="173"/>
      <c r="BA1993" s="173"/>
      <c r="BB1993" s="173"/>
      <c r="BC1993" s="173"/>
      <c r="BD1993" s="173"/>
      <c r="BE1993" s="173"/>
      <c r="BF1993" s="173"/>
      <c r="BG1993" s="173"/>
      <c r="BH1993" s="173"/>
      <c r="BI1993" s="173"/>
      <c r="BJ1993" s="173"/>
      <c r="BK1993" s="173"/>
      <c r="BL1993" s="173"/>
      <c r="BM1993" s="173"/>
      <c r="BN1993" s="173"/>
      <c r="BO1993" s="173"/>
      <c r="BP1993" s="173"/>
      <c r="BQ1993" s="173"/>
      <c r="BR1993" s="173"/>
      <c r="BS1993" s="173"/>
      <c r="BT1993" s="173"/>
      <c r="BU1993" s="173"/>
      <c r="BV1993" s="173"/>
    </row>
    <row r="1994" spans="34:74" ht="13.5">
      <c r="AH1994" s="173"/>
      <c r="AI1994" s="173"/>
      <c r="AJ1994" s="173"/>
      <c r="AK1994" s="173"/>
      <c r="AL1994" s="173"/>
      <c r="AM1994" s="173"/>
      <c r="AN1994" s="173"/>
      <c r="AO1994" s="173"/>
      <c r="AP1994" s="173"/>
      <c r="AQ1994" s="173"/>
      <c r="AR1994" s="173"/>
      <c r="AS1994" s="173"/>
      <c r="AT1994" s="173"/>
      <c r="AU1994" s="173"/>
      <c r="AV1994" s="173"/>
      <c r="AW1994" s="173"/>
      <c r="AX1994" s="173"/>
      <c r="AY1994" s="173"/>
      <c r="AZ1994" s="173"/>
      <c r="BA1994" s="173"/>
      <c r="BB1994" s="173"/>
      <c r="BC1994" s="173"/>
      <c r="BD1994" s="173"/>
      <c r="BE1994" s="173"/>
      <c r="BF1994" s="173"/>
      <c r="BG1994" s="173"/>
      <c r="BH1994" s="173"/>
      <c r="BI1994" s="173"/>
      <c r="BJ1994" s="173"/>
      <c r="BK1994" s="173"/>
      <c r="BL1994" s="173"/>
      <c r="BM1994" s="173"/>
      <c r="BN1994" s="173"/>
      <c r="BO1994" s="173"/>
      <c r="BP1994" s="173"/>
      <c r="BQ1994" s="173"/>
      <c r="BR1994" s="173"/>
      <c r="BS1994" s="173"/>
      <c r="BT1994" s="173"/>
      <c r="BU1994" s="173"/>
      <c r="BV1994" s="173"/>
    </row>
    <row r="1995" spans="34:74" ht="13.5">
      <c r="AH1995" s="173"/>
      <c r="AI1995" s="173"/>
      <c r="AJ1995" s="173"/>
      <c r="AK1995" s="173"/>
      <c r="AL1995" s="173"/>
      <c r="AM1995" s="173"/>
      <c r="AN1995" s="173"/>
      <c r="AO1995" s="173"/>
      <c r="AP1995" s="173"/>
      <c r="AQ1995" s="173"/>
      <c r="AR1995" s="173"/>
      <c r="AS1995" s="173"/>
      <c r="AT1995" s="173"/>
      <c r="AU1995" s="173"/>
      <c r="AV1995" s="173"/>
      <c r="AW1995" s="173"/>
      <c r="AX1995" s="173"/>
      <c r="AY1995" s="173"/>
      <c r="AZ1995" s="173"/>
      <c r="BA1995" s="173"/>
      <c r="BB1995" s="173"/>
      <c r="BC1995" s="173"/>
      <c r="BD1995" s="173"/>
      <c r="BE1995" s="173"/>
      <c r="BF1995" s="173"/>
      <c r="BG1995" s="173"/>
      <c r="BH1995" s="173"/>
      <c r="BI1995" s="173"/>
      <c r="BJ1995" s="173"/>
      <c r="BK1995" s="173"/>
      <c r="BL1995" s="173"/>
      <c r="BM1995" s="173"/>
      <c r="BN1995" s="173"/>
      <c r="BO1995" s="173"/>
      <c r="BP1995" s="173"/>
      <c r="BQ1995" s="173"/>
      <c r="BR1995" s="173"/>
      <c r="BS1995" s="173"/>
      <c r="BT1995" s="173"/>
      <c r="BU1995" s="173"/>
      <c r="BV1995" s="173"/>
    </row>
    <row r="1996" spans="34:74" ht="13.5">
      <c r="AH1996" s="173"/>
      <c r="AI1996" s="173"/>
      <c r="AJ1996" s="173"/>
      <c r="AK1996" s="173"/>
      <c r="AL1996" s="173"/>
      <c r="AM1996" s="173"/>
      <c r="AN1996" s="173"/>
      <c r="AO1996" s="173"/>
      <c r="AP1996" s="173"/>
      <c r="AQ1996" s="173"/>
      <c r="AR1996" s="173"/>
      <c r="AS1996" s="173"/>
      <c r="AT1996" s="173"/>
      <c r="AU1996" s="173"/>
      <c r="AV1996" s="173"/>
      <c r="AW1996" s="173"/>
      <c r="AX1996" s="173"/>
      <c r="AY1996" s="173"/>
      <c r="AZ1996" s="173"/>
      <c r="BA1996" s="173"/>
      <c r="BB1996" s="173"/>
      <c r="BC1996" s="173"/>
      <c r="BD1996" s="173"/>
      <c r="BE1996" s="173"/>
      <c r="BF1996" s="173"/>
      <c r="BG1996" s="173"/>
      <c r="BH1996" s="173"/>
      <c r="BI1996" s="173"/>
      <c r="BJ1996" s="173"/>
      <c r="BK1996" s="173"/>
      <c r="BL1996" s="173"/>
      <c r="BM1996" s="173"/>
      <c r="BN1996" s="173"/>
      <c r="BO1996" s="173"/>
      <c r="BP1996" s="173"/>
      <c r="BQ1996" s="173"/>
      <c r="BR1996" s="173"/>
      <c r="BS1996" s="173"/>
      <c r="BT1996" s="173"/>
      <c r="BU1996" s="173"/>
      <c r="BV1996" s="173"/>
    </row>
    <row r="1997" spans="34:74" ht="13.5">
      <c r="AH1997" s="173"/>
      <c r="AI1997" s="173"/>
      <c r="AJ1997" s="173"/>
      <c r="AK1997" s="173"/>
      <c r="AL1997" s="173"/>
      <c r="AM1997" s="173"/>
      <c r="AN1997" s="173"/>
      <c r="AO1997" s="173"/>
      <c r="AP1997" s="173"/>
      <c r="AQ1997" s="173"/>
      <c r="AR1997" s="173"/>
      <c r="AS1997" s="173"/>
      <c r="AT1997" s="173"/>
      <c r="AU1997" s="173"/>
      <c r="AV1997" s="173"/>
      <c r="AW1997" s="173"/>
      <c r="AX1997" s="173"/>
      <c r="AY1997" s="173"/>
      <c r="AZ1997" s="173"/>
      <c r="BA1997" s="173"/>
      <c r="BB1997" s="173"/>
      <c r="BC1997" s="173"/>
      <c r="BD1997" s="173"/>
      <c r="BE1997" s="173"/>
      <c r="BF1997" s="173"/>
      <c r="BG1997" s="173"/>
      <c r="BH1997" s="173"/>
      <c r="BI1997" s="173"/>
      <c r="BJ1997" s="173"/>
      <c r="BK1997" s="173"/>
      <c r="BL1997" s="173"/>
      <c r="BM1997" s="173"/>
      <c r="BN1997" s="173"/>
      <c r="BO1997" s="173"/>
      <c r="BP1997" s="173"/>
      <c r="BQ1997" s="173"/>
      <c r="BR1997" s="173"/>
      <c r="BS1997" s="173"/>
      <c r="BT1997" s="173"/>
      <c r="BU1997" s="173"/>
      <c r="BV1997" s="173"/>
    </row>
    <row r="1998" spans="34:74" ht="13.5">
      <c r="AH1998" s="173"/>
      <c r="AI1998" s="173"/>
      <c r="AJ1998" s="173"/>
      <c r="AK1998" s="173"/>
      <c r="AL1998" s="173"/>
      <c r="AM1998" s="173"/>
      <c r="AN1998" s="173"/>
      <c r="AO1998" s="173"/>
      <c r="AP1998" s="173"/>
      <c r="AQ1998" s="173"/>
      <c r="AR1998" s="173"/>
      <c r="AS1998" s="173"/>
      <c r="AT1998" s="173"/>
      <c r="AU1998" s="173"/>
      <c r="AV1998" s="173"/>
      <c r="AW1998" s="173"/>
      <c r="AX1998" s="173"/>
      <c r="AY1998" s="173"/>
      <c r="AZ1998" s="173"/>
      <c r="BA1998" s="173"/>
      <c r="BB1998" s="173"/>
      <c r="BC1998" s="173"/>
      <c r="BD1998" s="173"/>
      <c r="BE1998" s="173"/>
      <c r="BF1998" s="173"/>
      <c r="BG1998" s="173"/>
      <c r="BH1998" s="173"/>
      <c r="BI1998" s="173"/>
      <c r="BJ1998" s="173"/>
      <c r="BK1998" s="173"/>
      <c r="BL1998" s="173"/>
      <c r="BM1998" s="173"/>
      <c r="BN1998" s="173"/>
      <c r="BO1998" s="173"/>
      <c r="BP1998" s="173"/>
      <c r="BQ1998" s="173"/>
      <c r="BR1998" s="173"/>
      <c r="BS1998" s="173"/>
      <c r="BT1998" s="173"/>
      <c r="BU1998" s="173"/>
      <c r="BV1998" s="173"/>
    </row>
    <row r="1999" spans="34:74" ht="13.5">
      <c r="AH1999" s="173"/>
      <c r="AI1999" s="173"/>
      <c r="AJ1999" s="173"/>
      <c r="AK1999" s="173"/>
      <c r="AL1999" s="173"/>
      <c r="AM1999" s="173"/>
      <c r="AN1999" s="173"/>
      <c r="AO1999" s="173"/>
      <c r="AP1999" s="173"/>
      <c r="AQ1999" s="173"/>
      <c r="AR1999" s="173"/>
      <c r="AS1999" s="173"/>
      <c r="AT1999" s="173"/>
      <c r="AU1999" s="173"/>
      <c r="AV1999" s="173"/>
      <c r="AW1999" s="173"/>
      <c r="AX1999" s="173"/>
      <c r="AY1999" s="173"/>
      <c r="AZ1999" s="173"/>
      <c r="BA1999" s="173"/>
      <c r="BB1999" s="173"/>
      <c r="BC1999" s="173"/>
      <c r="BD1999" s="173"/>
      <c r="BE1999" s="173"/>
      <c r="BF1999" s="173"/>
      <c r="BG1999" s="173"/>
      <c r="BH1999" s="173"/>
      <c r="BI1999" s="173"/>
      <c r="BJ1999" s="173"/>
      <c r="BK1999" s="173"/>
      <c r="BL1999" s="173"/>
      <c r="BM1999" s="173"/>
      <c r="BN1999" s="173"/>
      <c r="BO1999" s="173"/>
      <c r="BP1999" s="173"/>
      <c r="BQ1999" s="173"/>
      <c r="BR1999" s="173"/>
      <c r="BS1999" s="173"/>
      <c r="BT1999" s="173"/>
      <c r="BU1999" s="173"/>
      <c r="BV1999" s="173"/>
    </row>
    <row r="2000" spans="34:74" ht="13.5">
      <c r="AH2000" s="173"/>
      <c r="AI2000" s="173"/>
      <c r="AJ2000" s="173"/>
      <c r="AK2000" s="173"/>
      <c r="AL2000" s="173"/>
      <c r="AM2000" s="173"/>
      <c r="AN2000" s="173"/>
      <c r="AO2000" s="173"/>
      <c r="AP2000" s="173"/>
      <c r="AQ2000" s="173"/>
      <c r="AR2000" s="173"/>
      <c r="AS2000" s="173"/>
      <c r="AT2000" s="173"/>
      <c r="AU2000" s="173"/>
      <c r="AV2000" s="173"/>
      <c r="AW2000" s="173"/>
      <c r="AX2000" s="173"/>
      <c r="AY2000" s="173"/>
      <c r="AZ2000" s="173"/>
      <c r="BA2000" s="173"/>
      <c r="BB2000" s="173"/>
      <c r="BC2000" s="173"/>
      <c r="BD2000" s="173"/>
      <c r="BE2000" s="173"/>
      <c r="BF2000" s="173"/>
      <c r="BG2000" s="173"/>
      <c r="BH2000" s="173"/>
      <c r="BI2000" s="173"/>
      <c r="BJ2000" s="173"/>
      <c r="BK2000" s="173"/>
      <c r="BL2000" s="173"/>
      <c r="BM2000" s="173"/>
      <c r="BN2000" s="173"/>
      <c r="BO2000" s="173"/>
      <c r="BP2000" s="173"/>
      <c r="BQ2000" s="173"/>
      <c r="BR2000" s="173"/>
      <c r="BS2000" s="173"/>
      <c r="BT2000" s="173"/>
      <c r="BU2000" s="173"/>
      <c r="BV2000" s="173"/>
    </row>
    <row r="2001" spans="34:74" ht="13.5">
      <c r="AH2001" s="173"/>
      <c r="AI2001" s="173"/>
      <c r="AJ2001" s="173"/>
      <c r="AK2001" s="173"/>
      <c r="AL2001" s="173"/>
      <c r="AM2001" s="173"/>
      <c r="AN2001" s="173"/>
      <c r="AO2001" s="173"/>
      <c r="AP2001" s="173"/>
      <c r="AQ2001" s="173"/>
      <c r="AR2001" s="173"/>
      <c r="AS2001" s="173"/>
      <c r="AT2001" s="173"/>
      <c r="AU2001" s="173"/>
      <c r="AV2001" s="173"/>
      <c r="AW2001" s="173"/>
      <c r="AX2001" s="173"/>
      <c r="AY2001" s="173"/>
      <c r="AZ2001" s="173"/>
      <c r="BA2001" s="173"/>
      <c r="BB2001" s="173"/>
      <c r="BC2001" s="173"/>
      <c r="BD2001" s="173"/>
      <c r="BE2001" s="173"/>
      <c r="BF2001" s="173"/>
      <c r="BG2001" s="173"/>
      <c r="BH2001" s="173"/>
      <c r="BI2001" s="173"/>
      <c r="BJ2001" s="173"/>
      <c r="BK2001" s="173"/>
      <c r="BL2001" s="173"/>
      <c r="BM2001" s="173"/>
      <c r="BN2001" s="173"/>
      <c r="BO2001" s="173"/>
      <c r="BP2001" s="173"/>
      <c r="BQ2001" s="173"/>
      <c r="BR2001" s="173"/>
      <c r="BS2001" s="173"/>
      <c r="BT2001" s="173"/>
      <c r="BU2001" s="173"/>
      <c r="BV2001" s="173"/>
    </row>
    <row r="2002" spans="34:74" ht="13.5">
      <c r="AH2002" s="173"/>
      <c r="AI2002" s="173"/>
      <c r="AJ2002" s="173"/>
      <c r="AK2002" s="173"/>
      <c r="AL2002" s="173"/>
      <c r="AM2002" s="173"/>
      <c r="AN2002" s="173"/>
      <c r="AO2002" s="173"/>
      <c r="AP2002" s="173"/>
      <c r="AQ2002" s="173"/>
      <c r="AR2002" s="173"/>
      <c r="AS2002" s="173"/>
      <c r="AT2002" s="173"/>
      <c r="AU2002" s="173"/>
      <c r="AV2002" s="173"/>
      <c r="AW2002" s="173"/>
      <c r="AX2002" s="173"/>
      <c r="AY2002" s="173"/>
      <c r="AZ2002" s="173"/>
      <c r="BA2002" s="173"/>
      <c r="BB2002" s="173"/>
      <c r="BC2002" s="173"/>
      <c r="BD2002" s="173"/>
      <c r="BE2002" s="173"/>
      <c r="BF2002" s="173"/>
      <c r="BG2002" s="173"/>
      <c r="BH2002" s="173"/>
      <c r="BI2002" s="173"/>
      <c r="BJ2002" s="173"/>
      <c r="BK2002" s="173"/>
      <c r="BL2002" s="173"/>
      <c r="BM2002" s="173"/>
      <c r="BN2002" s="173"/>
      <c r="BO2002" s="173"/>
      <c r="BP2002" s="173"/>
      <c r="BQ2002" s="173"/>
      <c r="BR2002" s="173"/>
      <c r="BS2002" s="173"/>
      <c r="BT2002" s="173"/>
      <c r="BU2002" s="173"/>
      <c r="BV2002" s="173"/>
    </row>
    <row r="2003" spans="34:74" ht="13.5">
      <c r="AH2003" s="173"/>
      <c r="AI2003" s="173"/>
      <c r="AJ2003" s="173"/>
      <c r="AK2003" s="173"/>
      <c r="AL2003" s="173"/>
      <c r="AM2003" s="173"/>
      <c r="AN2003" s="173"/>
      <c r="AO2003" s="173"/>
      <c r="AP2003" s="173"/>
      <c r="AQ2003" s="173"/>
      <c r="AR2003" s="173"/>
      <c r="AS2003" s="173"/>
      <c r="AT2003" s="173"/>
      <c r="AU2003" s="173"/>
      <c r="AV2003" s="173"/>
      <c r="AW2003" s="173"/>
      <c r="AX2003" s="173"/>
      <c r="AY2003" s="173"/>
      <c r="AZ2003" s="173"/>
      <c r="BA2003" s="173"/>
      <c r="BB2003" s="173"/>
      <c r="BC2003" s="173"/>
      <c r="BD2003" s="173"/>
      <c r="BE2003" s="173"/>
      <c r="BF2003" s="173"/>
      <c r="BG2003" s="173"/>
      <c r="BH2003" s="173"/>
      <c r="BI2003" s="173"/>
      <c r="BJ2003" s="173"/>
      <c r="BK2003" s="173"/>
      <c r="BL2003" s="173"/>
      <c r="BM2003" s="173"/>
      <c r="BN2003" s="173"/>
      <c r="BO2003" s="173"/>
      <c r="BP2003" s="173"/>
      <c r="BQ2003" s="173"/>
      <c r="BR2003" s="173"/>
      <c r="BS2003" s="173"/>
      <c r="BT2003" s="173"/>
      <c r="BU2003" s="173"/>
      <c r="BV2003" s="173"/>
    </row>
    <row r="2004" spans="34:74" ht="13.5">
      <c r="AH2004" s="173"/>
      <c r="AI2004" s="173"/>
      <c r="AJ2004" s="173"/>
      <c r="AK2004" s="173"/>
      <c r="AL2004" s="173"/>
      <c r="AM2004" s="173"/>
      <c r="AN2004" s="173"/>
      <c r="AO2004" s="173"/>
      <c r="AP2004" s="173"/>
      <c r="AQ2004" s="173"/>
      <c r="AR2004" s="173"/>
      <c r="AS2004" s="173"/>
      <c r="AT2004" s="173"/>
      <c r="AU2004" s="173"/>
      <c r="AV2004" s="173"/>
      <c r="AW2004" s="173"/>
      <c r="AX2004" s="173"/>
      <c r="AY2004" s="173"/>
      <c r="AZ2004" s="173"/>
      <c r="BA2004" s="173"/>
      <c r="BB2004" s="173"/>
      <c r="BC2004" s="173"/>
      <c r="BD2004" s="173"/>
      <c r="BE2004" s="173"/>
      <c r="BF2004" s="173"/>
      <c r="BG2004" s="173"/>
      <c r="BH2004" s="173"/>
      <c r="BI2004" s="173"/>
      <c r="BJ2004" s="173"/>
      <c r="BK2004" s="173"/>
      <c r="BL2004" s="173"/>
      <c r="BM2004" s="173"/>
      <c r="BN2004" s="173"/>
      <c r="BO2004" s="173"/>
      <c r="BP2004" s="173"/>
      <c r="BQ2004" s="173"/>
      <c r="BR2004" s="173"/>
      <c r="BS2004" s="173"/>
      <c r="BT2004" s="173"/>
      <c r="BU2004" s="173"/>
      <c r="BV2004" s="173"/>
    </row>
    <row r="2005" spans="34:74" ht="13.5">
      <c r="AH2005" s="173"/>
      <c r="AI2005" s="173"/>
      <c r="AJ2005" s="173"/>
      <c r="AK2005" s="173"/>
      <c r="AL2005" s="173"/>
      <c r="AM2005" s="173"/>
      <c r="AN2005" s="173"/>
      <c r="AO2005" s="173"/>
      <c r="AP2005" s="173"/>
      <c r="AQ2005" s="173"/>
      <c r="AR2005" s="173"/>
      <c r="AS2005" s="173"/>
      <c r="AT2005" s="173"/>
      <c r="AU2005" s="173"/>
      <c r="AV2005" s="173"/>
      <c r="AW2005" s="173"/>
      <c r="AX2005" s="173"/>
      <c r="AY2005" s="173"/>
      <c r="AZ2005" s="173"/>
      <c r="BA2005" s="173"/>
      <c r="BB2005" s="173"/>
      <c r="BC2005" s="173"/>
      <c r="BD2005" s="173"/>
      <c r="BE2005" s="173"/>
      <c r="BF2005" s="173"/>
      <c r="BG2005" s="173"/>
      <c r="BH2005" s="173"/>
      <c r="BI2005" s="173"/>
      <c r="BJ2005" s="173"/>
      <c r="BK2005" s="173"/>
      <c r="BL2005" s="173"/>
      <c r="BM2005" s="173"/>
      <c r="BN2005" s="173"/>
      <c r="BO2005" s="173"/>
      <c r="BP2005" s="173"/>
      <c r="BQ2005" s="173"/>
      <c r="BR2005" s="173"/>
      <c r="BS2005" s="173"/>
      <c r="BT2005" s="173"/>
      <c r="BU2005" s="173"/>
      <c r="BV2005" s="173"/>
    </row>
    <row r="2006" spans="34:74" ht="13.5">
      <c r="AH2006" s="173"/>
      <c r="AI2006" s="173"/>
      <c r="AJ2006" s="173"/>
      <c r="AK2006" s="173"/>
      <c r="AL2006" s="173"/>
      <c r="AM2006" s="173"/>
      <c r="AN2006" s="173"/>
      <c r="AO2006" s="173"/>
      <c r="AP2006" s="173"/>
      <c r="AQ2006" s="173"/>
      <c r="AR2006" s="173"/>
      <c r="AS2006" s="173"/>
      <c r="AT2006" s="173"/>
      <c r="AU2006" s="173"/>
      <c r="AV2006" s="173"/>
      <c r="AW2006" s="173"/>
      <c r="AX2006" s="173"/>
      <c r="AY2006" s="173"/>
      <c r="AZ2006" s="173"/>
      <c r="BA2006" s="173"/>
      <c r="BB2006" s="173"/>
      <c r="BC2006" s="173"/>
      <c r="BD2006" s="173"/>
      <c r="BE2006" s="173"/>
      <c r="BF2006" s="173"/>
      <c r="BG2006" s="173"/>
      <c r="BH2006" s="173"/>
      <c r="BI2006" s="173"/>
      <c r="BJ2006" s="173"/>
      <c r="BK2006" s="173"/>
      <c r="BL2006" s="173"/>
      <c r="BM2006" s="173"/>
      <c r="BN2006" s="173"/>
      <c r="BO2006" s="173"/>
      <c r="BP2006" s="173"/>
      <c r="BQ2006" s="173"/>
      <c r="BR2006" s="173"/>
      <c r="BS2006" s="173"/>
      <c r="BT2006" s="173"/>
      <c r="BU2006" s="173"/>
      <c r="BV2006" s="173"/>
    </row>
    <row r="2007" spans="34:74" ht="13.5">
      <c r="AH2007" s="173"/>
      <c r="AI2007" s="173"/>
      <c r="AJ2007" s="173"/>
      <c r="AK2007" s="173"/>
      <c r="AL2007" s="173"/>
      <c r="AM2007" s="173"/>
      <c r="AN2007" s="173"/>
      <c r="AO2007" s="173"/>
      <c r="AP2007" s="173"/>
      <c r="AQ2007" s="173"/>
      <c r="AR2007" s="173"/>
      <c r="AS2007" s="173"/>
      <c r="AT2007" s="173"/>
      <c r="AU2007" s="173"/>
      <c r="AV2007" s="173"/>
      <c r="AW2007" s="173"/>
      <c r="AX2007" s="173"/>
      <c r="AY2007" s="173"/>
      <c r="AZ2007" s="173"/>
      <c r="BA2007" s="173"/>
      <c r="BB2007" s="173"/>
      <c r="BC2007" s="173"/>
      <c r="BD2007" s="173"/>
      <c r="BE2007" s="173"/>
      <c r="BF2007" s="173"/>
      <c r="BG2007" s="173"/>
      <c r="BH2007" s="173"/>
      <c r="BI2007" s="173"/>
      <c r="BJ2007" s="173"/>
      <c r="BK2007" s="173"/>
      <c r="BL2007" s="173"/>
      <c r="BM2007" s="173"/>
      <c r="BN2007" s="173"/>
      <c r="BO2007" s="173"/>
      <c r="BP2007" s="173"/>
      <c r="BQ2007" s="173"/>
      <c r="BR2007" s="173"/>
      <c r="BS2007" s="173"/>
      <c r="BT2007" s="173"/>
      <c r="BU2007" s="173"/>
      <c r="BV2007" s="173"/>
    </row>
    <row r="2008" spans="34:74" ht="13.5">
      <c r="AH2008" s="173"/>
      <c r="AI2008" s="173"/>
      <c r="AJ2008" s="173"/>
      <c r="AK2008" s="173"/>
      <c r="AL2008" s="173"/>
      <c r="AM2008" s="173"/>
      <c r="AN2008" s="173"/>
      <c r="AO2008" s="173"/>
      <c r="AP2008" s="173"/>
      <c r="AQ2008" s="173"/>
      <c r="AR2008" s="173"/>
      <c r="AS2008" s="173"/>
      <c r="AT2008" s="173"/>
      <c r="AU2008" s="173"/>
      <c r="AV2008" s="173"/>
      <c r="AW2008" s="173"/>
      <c r="AX2008" s="173"/>
      <c r="AY2008" s="173"/>
      <c r="AZ2008" s="173"/>
      <c r="BA2008" s="173"/>
      <c r="BB2008" s="173"/>
      <c r="BC2008" s="173"/>
      <c r="BD2008" s="173"/>
      <c r="BE2008" s="173"/>
      <c r="BF2008" s="173"/>
      <c r="BG2008" s="173"/>
      <c r="BH2008" s="173"/>
      <c r="BI2008" s="173"/>
      <c r="BJ2008" s="173"/>
      <c r="BK2008" s="173"/>
      <c r="BL2008" s="173"/>
      <c r="BM2008" s="173"/>
      <c r="BN2008" s="173"/>
      <c r="BO2008" s="173"/>
      <c r="BP2008" s="173"/>
      <c r="BQ2008" s="173"/>
      <c r="BR2008" s="173"/>
      <c r="BS2008" s="173"/>
      <c r="BT2008" s="173"/>
      <c r="BU2008" s="173"/>
      <c r="BV2008" s="173"/>
    </row>
    <row r="2009" spans="34:74" ht="13.5">
      <c r="AH2009" s="173"/>
      <c r="AI2009" s="173"/>
      <c r="AJ2009" s="173"/>
      <c r="AK2009" s="173"/>
      <c r="AL2009" s="173"/>
      <c r="AM2009" s="173"/>
      <c r="AN2009" s="173"/>
      <c r="AO2009" s="173"/>
      <c r="AP2009" s="173"/>
      <c r="AQ2009" s="173"/>
      <c r="AR2009" s="173"/>
      <c r="AS2009" s="173"/>
      <c r="AT2009" s="173"/>
      <c r="AU2009" s="173"/>
      <c r="AV2009" s="173"/>
      <c r="AW2009" s="173"/>
      <c r="AX2009" s="173"/>
      <c r="AY2009" s="173"/>
      <c r="AZ2009" s="173"/>
      <c r="BA2009" s="173"/>
      <c r="BB2009" s="173"/>
      <c r="BC2009" s="173"/>
      <c r="BD2009" s="173"/>
      <c r="BE2009" s="173"/>
      <c r="BF2009" s="173"/>
      <c r="BG2009" s="173"/>
      <c r="BH2009" s="173"/>
      <c r="BI2009" s="173"/>
      <c r="BJ2009" s="173"/>
      <c r="BK2009" s="173"/>
      <c r="BL2009" s="173"/>
      <c r="BM2009" s="173"/>
      <c r="BN2009" s="173"/>
      <c r="BO2009" s="173"/>
      <c r="BP2009" s="173"/>
      <c r="BQ2009" s="173"/>
      <c r="BR2009" s="173"/>
      <c r="BS2009" s="173"/>
      <c r="BT2009" s="173"/>
      <c r="BU2009" s="173"/>
      <c r="BV2009" s="173"/>
    </row>
    <row r="2010" spans="34:74" ht="13.5">
      <c r="AH2010" s="173"/>
      <c r="AI2010" s="173"/>
      <c r="AJ2010" s="173"/>
      <c r="AK2010" s="173"/>
      <c r="AL2010" s="173"/>
      <c r="AM2010" s="173"/>
      <c r="AN2010" s="173"/>
      <c r="AO2010" s="173"/>
      <c r="AP2010" s="173"/>
      <c r="AQ2010" s="173"/>
      <c r="AR2010" s="173"/>
      <c r="AS2010" s="173"/>
      <c r="AT2010" s="173"/>
      <c r="AU2010" s="173"/>
      <c r="AV2010" s="173"/>
      <c r="AW2010" s="173"/>
      <c r="AX2010" s="173"/>
      <c r="AY2010" s="173"/>
      <c r="AZ2010" s="173"/>
      <c r="BA2010" s="173"/>
      <c r="BB2010" s="173"/>
      <c r="BC2010" s="173"/>
      <c r="BD2010" s="173"/>
      <c r="BE2010" s="173"/>
      <c r="BF2010" s="173"/>
      <c r="BG2010" s="173"/>
      <c r="BH2010" s="173"/>
      <c r="BI2010" s="173"/>
      <c r="BJ2010" s="173"/>
      <c r="BK2010" s="173"/>
      <c r="BL2010" s="173"/>
      <c r="BM2010" s="173"/>
      <c r="BN2010" s="173"/>
      <c r="BO2010" s="173"/>
      <c r="BP2010" s="173"/>
      <c r="BQ2010" s="173"/>
      <c r="BR2010" s="173"/>
      <c r="BS2010" s="173"/>
      <c r="BT2010" s="173"/>
      <c r="BU2010" s="173"/>
      <c r="BV2010" s="173"/>
    </row>
    <row r="2011" spans="34:74" ht="13.5">
      <c r="AH2011" s="173"/>
      <c r="AI2011" s="173"/>
      <c r="AJ2011" s="173"/>
      <c r="AK2011" s="173"/>
      <c r="AL2011" s="173"/>
      <c r="AM2011" s="173"/>
      <c r="AN2011" s="173"/>
      <c r="AO2011" s="173"/>
      <c r="AP2011" s="173"/>
      <c r="AQ2011" s="173"/>
      <c r="AR2011" s="173"/>
      <c r="AS2011" s="173"/>
      <c r="AT2011" s="173"/>
      <c r="AU2011" s="173"/>
      <c r="AV2011" s="173"/>
      <c r="AW2011" s="173"/>
      <c r="AX2011" s="173"/>
      <c r="AY2011" s="173"/>
      <c r="AZ2011" s="173"/>
      <c r="BA2011" s="173"/>
      <c r="BB2011" s="173"/>
      <c r="BC2011" s="173"/>
      <c r="BD2011" s="173"/>
      <c r="BE2011" s="173"/>
      <c r="BF2011" s="173"/>
      <c r="BG2011" s="173"/>
      <c r="BH2011" s="173"/>
      <c r="BI2011" s="173"/>
      <c r="BJ2011" s="173"/>
      <c r="BK2011" s="173"/>
      <c r="BL2011" s="173"/>
      <c r="BM2011" s="173"/>
      <c r="BN2011" s="173"/>
      <c r="BO2011" s="173"/>
      <c r="BP2011" s="173"/>
      <c r="BQ2011" s="173"/>
      <c r="BR2011" s="173"/>
      <c r="BS2011" s="173"/>
      <c r="BT2011" s="173"/>
      <c r="BU2011" s="173"/>
      <c r="BV2011" s="173"/>
    </row>
    <row r="2012" spans="34:74" ht="13.5">
      <c r="AH2012" s="173"/>
      <c r="AI2012" s="173"/>
      <c r="AJ2012" s="173"/>
      <c r="AK2012" s="173"/>
      <c r="AL2012" s="173"/>
      <c r="AM2012" s="173"/>
      <c r="AN2012" s="173"/>
      <c r="AO2012" s="173"/>
      <c r="AP2012" s="173"/>
      <c r="AQ2012" s="173"/>
      <c r="AR2012" s="173"/>
      <c r="AS2012" s="173"/>
      <c r="AT2012" s="173"/>
      <c r="AU2012" s="173"/>
      <c r="AV2012" s="173"/>
      <c r="AW2012" s="173"/>
      <c r="AX2012" s="173"/>
      <c r="AY2012" s="173"/>
      <c r="AZ2012" s="173"/>
      <c r="BA2012" s="173"/>
      <c r="BB2012" s="173"/>
      <c r="BC2012" s="173"/>
      <c r="BD2012" s="173"/>
      <c r="BE2012" s="173"/>
      <c r="BF2012" s="173"/>
      <c r="BG2012" s="173"/>
      <c r="BH2012" s="173"/>
      <c r="BI2012" s="173"/>
      <c r="BJ2012" s="173"/>
      <c r="BK2012" s="173"/>
      <c r="BL2012" s="173"/>
      <c r="BM2012" s="173"/>
      <c r="BN2012" s="173"/>
      <c r="BO2012" s="173"/>
      <c r="BP2012" s="173"/>
      <c r="BQ2012" s="173"/>
      <c r="BR2012" s="173"/>
      <c r="BS2012" s="173"/>
      <c r="BT2012" s="173"/>
      <c r="BU2012" s="173"/>
      <c r="BV2012" s="173"/>
    </row>
    <row r="2013" spans="34:74" ht="13.5">
      <c r="AH2013" s="173"/>
      <c r="AI2013" s="173"/>
      <c r="AJ2013" s="173"/>
      <c r="AK2013" s="173"/>
      <c r="AL2013" s="173"/>
      <c r="AM2013" s="173"/>
      <c r="AN2013" s="173"/>
      <c r="AO2013" s="173"/>
      <c r="AP2013" s="173"/>
      <c r="AQ2013" s="173"/>
      <c r="AR2013" s="173"/>
      <c r="AS2013" s="173"/>
      <c r="AT2013" s="173"/>
      <c r="AU2013" s="173"/>
      <c r="AV2013" s="173"/>
      <c r="AW2013" s="173"/>
      <c r="AX2013" s="173"/>
      <c r="AY2013" s="173"/>
      <c r="AZ2013" s="173"/>
      <c r="BA2013" s="173"/>
      <c r="BB2013" s="173"/>
      <c r="BC2013" s="173"/>
      <c r="BD2013" s="173"/>
      <c r="BE2013" s="173"/>
      <c r="BF2013" s="173"/>
      <c r="BG2013" s="173"/>
      <c r="BH2013" s="173"/>
      <c r="BI2013" s="173"/>
      <c r="BJ2013" s="173"/>
      <c r="BK2013" s="173"/>
      <c r="BL2013" s="173"/>
      <c r="BM2013" s="173"/>
      <c r="BN2013" s="173"/>
      <c r="BO2013" s="173"/>
      <c r="BP2013" s="173"/>
      <c r="BQ2013" s="173"/>
      <c r="BR2013" s="173"/>
      <c r="BS2013" s="173"/>
      <c r="BT2013" s="173"/>
      <c r="BU2013" s="173"/>
      <c r="BV2013" s="173"/>
    </row>
    <row r="2014" spans="34:74" ht="13.5">
      <c r="AH2014" s="173"/>
      <c r="AI2014" s="173"/>
      <c r="AJ2014" s="173"/>
      <c r="AK2014" s="173"/>
      <c r="AL2014" s="173"/>
      <c r="AM2014" s="173"/>
      <c r="AN2014" s="173"/>
      <c r="AO2014" s="173"/>
      <c r="AP2014" s="173"/>
      <c r="AQ2014" s="173"/>
      <c r="AR2014" s="173"/>
      <c r="AS2014" s="173"/>
      <c r="AT2014" s="173"/>
      <c r="AU2014" s="173"/>
      <c r="AV2014" s="173"/>
      <c r="AW2014" s="173"/>
      <c r="AX2014" s="173"/>
      <c r="AY2014" s="173"/>
      <c r="AZ2014" s="173"/>
      <c r="BA2014" s="173"/>
      <c r="BB2014" s="173"/>
      <c r="BC2014" s="173"/>
      <c r="BD2014" s="173"/>
      <c r="BE2014" s="173"/>
      <c r="BF2014" s="173"/>
      <c r="BG2014" s="173"/>
      <c r="BH2014" s="173"/>
      <c r="BI2014" s="173"/>
      <c r="BJ2014" s="173"/>
      <c r="BK2014" s="173"/>
      <c r="BL2014" s="173"/>
      <c r="BM2014" s="173"/>
      <c r="BN2014" s="173"/>
      <c r="BO2014" s="173"/>
      <c r="BP2014" s="173"/>
      <c r="BQ2014" s="173"/>
      <c r="BR2014" s="173"/>
      <c r="BS2014" s="173"/>
      <c r="BT2014" s="173"/>
      <c r="BU2014" s="173"/>
      <c r="BV2014" s="173"/>
    </row>
    <row r="2015" spans="34:74" ht="13.5">
      <c r="AH2015" s="173"/>
      <c r="AI2015" s="173"/>
      <c r="AJ2015" s="173"/>
      <c r="AK2015" s="173"/>
      <c r="AL2015" s="173"/>
      <c r="AM2015" s="173"/>
      <c r="AN2015" s="173"/>
      <c r="AO2015" s="173"/>
      <c r="AP2015" s="173"/>
      <c r="AQ2015" s="173"/>
      <c r="AR2015" s="173"/>
      <c r="AS2015" s="173"/>
      <c r="AT2015" s="173"/>
      <c r="AU2015" s="173"/>
      <c r="AV2015" s="173"/>
      <c r="AW2015" s="173"/>
      <c r="AX2015" s="173"/>
      <c r="AY2015" s="173"/>
      <c r="AZ2015" s="173"/>
      <c r="BA2015" s="173"/>
      <c r="BB2015" s="173"/>
      <c r="BC2015" s="173"/>
      <c r="BD2015" s="173"/>
      <c r="BE2015" s="173"/>
      <c r="BF2015" s="173"/>
      <c r="BG2015" s="173"/>
      <c r="BH2015" s="173"/>
      <c r="BI2015" s="173"/>
      <c r="BJ2015" s="173"/>
      <c r="BK2015" s="173"/>
      <c r="BL2015" s="173"/>
      <c r="BM2015" s="173"/>
      <c r="BN2015" s="173"/>
      <c r="BO2015" s="173"/>
      <c r="BP2015" s="173"/>
      <c r="BQ2015" s="173"/>
      <c r="BR2015" s="173"/>
      <c r="BS2015" s="173"/>
      <c r="BT2015" s="173"/>
      <c r="BU2015" s="173"/>
      <c r="BV2015" s="173"/>
    </row>
    <row r="2016" spans="34:74" ht="13.5">
      <c r="AH2016" s="173"/>
      <c r="AI2016" s="173"/>
      <c r="AJ2016" s="173"/>
      <c r="AK2016" s="173"/>
      <c r="AL2016" s="173"/>
      <c r="AM2016" s="173"/>
      <c r="AN2016" s="173"/>
      <c r="AO2016" s="173"/>
      <c r="AP2016" s="173"/>
      <c r="AQ2016" s="173"/>
      <c r="AR2016" s="173"/>
      <c r="AS2016" s="173"/>
      <c r="AT2016" s="173"/>
      <c r="AU2016" s="173"/>
      <c r="AV2016" s="173"/>
      <c r="AW2016" s="173"/>
      <c r="AX2016" s="173"/>
      <c r="AY2016" s="173"/>
      <c r="AZ2016" s="173"/>
      <c r="BA2016" s="173"/>
      <c r="BB2016" s="173"/>
      <c r="BC2016" s="173"/>
      <c r="BD2016" s="173"/>
      <c r="BE2016" s="173"/>
      <c r="BF2016" s="173"/>
      <c r="BG2016" s="173"/>
      <c r="BH2016" s="173"/>
      <c r="BI2016" s="173"/>
      <c r="BJ2016" s="173"/>
      <c r="BK2016" s="173"/>
      <c r="BL2016" s="173"/>
      <c r="BM2016" s="173"/>
      <c r="BN2016" s="173"/>
      <c r="BO2016" s="173"/>
      <c r="BP2016" s="173"/>
      <c r="BQ2016" s="173"/>
      <c r="BR2016" s="173"/>
      <c r="BS2016" s="173"/>
      <c r="BT2016" s="173"/>
      <c r="BU2016" s="173"/>
      <c r="BV2016" s="173"/>
    </row>
    <row r="2017" spans="34:74" ht="13.5">
      <c r="AH2017" s="173"/>
      <c r="AI2017" s="173"/>
      <c r="AJ2017" s="173"/>
      <c r="AK2017" s="173"/>
      <c r="AL2017" s="173"/>
      <c r="AM2017" s="173"/>
      <c r="AN2017" s="173"/>
      <c r="AO2017" s="173"/>
      <c r="AP2017" s="173"/>
      <c r="AQ2017" s="173"/>
      <c r="AR2017" s="173"/>
      <c r="AS2017" s="173"/>
      <c r="AT2017" s="173"/>
      <c r="AU2017" s="173"/>
      <c r="AV2017" s="173"/>
      <c r="AW2017" s="173"/>
      <c r="AX2017" s="173"/>
      <c r="AY2017" s="173"/>
      <c r="AZ2017" s="173"/>
      <c r="BA2017" s="173"/>
      <c r="BB2017" s="173"/>
      <c r="BC2017" s="173"/>
      <c r="BD2017" s="173"/>
      <c r="BE2017" s="173"/>
      <c r="BF2017" s="173"/>
      <c r="BG2017" s="173"/>
      <c r="BH2017" s="173"/>
      <c r="BI2017" s="173"/>
      <c r="BJ2017" s="173"/>
      <c r="BK2017" s="173"/>
      <c r="BL2017" s="173"/>
      <c r="BM2017" s="173"/>
      <c r="BN2017" s="173"/>
      <c r="BO2017" s="173"/>
      <c r="BP2017" s="173"/>
      <c r="BQ2017" s="173"/>
      <c r="BR2017" s="173"/>
      <c r="BS2017" s="173"/>
      <c r="BT2017" s="173"/>
      <c r="BU2017" s="173"/>
      <c r="BV2017" s="173"/>
    </row>
    <row r="2018" spans="34:74" ht="13.5">
      <c r="AH2018" s="173"/>
      <c r="AI2018" s="173"/>
      <c r="AJ2018" s="173"/>
      <c r="AK2018" s="173"/>
      <c r="AL2018" s="173"/>
      <c r="AM2018" s="173"/>
      <c r="AN2018" s="173"/>
      <c r="AO2018" s="173"/>
      <c r="AP2018" s="173"/>
      <c r="AQ2018" s="173"/>
      <c r="AR2018" s="173"/>
      <c r="AS2018" s="173"/>
      <c r="AT2018" s="173"/>
      <c r="AU2018" s="173"/>
      <c r="AV2018" s="173"/>
      <c r="AW2018" s="173"/>
      <c r="AX2018" s="173"/>
      <c r="AY2018" s="173"/>
      <c r="AZ2018" s="173"/>
      <c r="BA2018" s="173"/>
      <c r="BB2018" s="173"/>
      <c r="BC2018" s="173"/>
      <c r="BD2018" s="173"/>
      <c r="BE2018" s="173"/>
      <c r="BF2018" s="173"/>
      <c r="BG2018" s="173"/>
      <c r="BH2018" s="173"/>
      <c r="BI2018" s="173"/>
      <c r="BJ2018" s="173"/>
      <c r="BK2018" s="173"/>
      <c r="BL2018" s="173"/>
      <c r="BM2018" s="173"/>
      <c r="BN2018" s="173"/>
      <c r="BO2018" s="173"/>
      <c r="BP2018" s="173"/>
      <c r="BQ2018" s="173"/>
      <c r="BR2018" s="173"/>
      <c r="BS2018" s="173"/>
      <c r="BT2018" s="173"/>
      <c r="BU2018" s="173"/>
      <c r="BV2018" s="173"/>
    </row>
    <row r="2019" spans="34:74" ht="13.5">
      <c r="AH2019" s="173"/>
      <c r="AI2019" s="173"/>
      <c r="AJ2019" s="173"/>
      <c r="AK2019" s="173"/>
      <c r="AL2019" s="173"/>
      <c r="AM2019" s="173"/>
      <c r="AN2019" s="173"/>
      <c r="AO2019" s="173"/>
      <c r="AP2019" s="173"/>
      <c r="AQ2019" s="173"/>
      <c r="AR2019" s="173"/>
      <c r="AS2019" s="173"/>
      <c r="AT2019" s="173"/>
      <c r="AU2019" s="173"/>
      <c r="AV2019" s="173"/>
      <c r="AW2019" s="173"/>
      <c r="AX2019" s="173"/>
      <c r="AY2019" s="173"/>
      <c r="AZ2019" s="173"/>
      <c r="BA2019" s="173"/>
      <c r="BB2019" s="173"/>
      <c r="BC2019" s="173"/>
      <c r="BD2019" s="173"/>
      <c r="BE2019" s="173"/>
      <c r="BF2019" s="173"/>
      <c r="BG2019" s="173"/>
      <c r="BH2019" s="173"/>
      <c r="BI2019" s="173"/>
      <c r="BJ2019" s="173"/>
      <c r="BK2019" s="173"/>
      <c r="BL2019" s="173"/>
      <c r="BM2019" s="173"/>
      <c r="BN2019" s="173"/>
      <c r="BO2019" s="173"/>
      <c r="BP2019" s="173"/>
      <c r="BQ2019" s="173"/>
      <c r="BR2019" s="173"/>
      <c r="BS2019" s="173"/>
      <c r="BT2019" s="173"/>
      <c r="BU2019" s="173"/>
      <c r="BV2019" s="173"/>
    </row>
    <row r="2020" spans="34:74" ht="13.5">
      <c r="AH2020" s="173"/>
      <c r="AI2020" s="173"/>
      <c r="AJ2020" s="173"/>
      <c r="AK2020" s="173"/>
      <c r="AL2020" s="173"/>
      <c r="AM2020" s="173"/>
      <c r="AN2020" s="173"/>
      <c r="AO2020" s="173"/>
      <c r="AP2020" s="173"/>
      <c r="AQ2020" s="173"/>
      <c r="AR2020" s="173"/>
      <c r="AS2020" s="173"/>
      <c r="AT2020" s="173"/>
      <c r="AU2020" s="173"/>
      <c r="AV2020" s="173"/>
      <c r="AW2020" s="173"/>
      <c r="AX2020" s="173"/>
      <c r="AY2020" s="173"/>
      <c r="AZ2020" s="173"/>
      <c r="BA2020" s="173"/>
      <c r="BB2020" s="173"/>
      <c r="BC2020" s="173"/>
      <c r="BD2020" s="173"/>
      <c r="BE2020" s="173"/>
      <c r="BF2020" s="173"/>
      <c r="BG2020" s="173"/>
      <c r="BH2020" s="173"/>
      <c r="BI2020" s="173"/>
      <c r="BJ2020" s="173"/>
      <c r="BK2020" s="173"/>
      <c r="BL2020" s="173"/>
      <c r="BM2020" s="173"/>
      <c r="BN2020" s="173"/>
      <c r="BO2020" s="173"/>
      <c r="BP2020" s="173"/>
      <c r="BQ2020" s="173"/>
      <c r="BR2020" s="173"/>
      <c r="BS2020" s="173"/>
      <c r="BT2020" s="173"/>
      <c r="BU2020" s="173"/>
      <c r="BV2020" s="173"/>
    </row>
    <row r="2021" spans="34:74" ht="13.5">
      <c r="AH2021" s="173"/>
      <c r="AI2021" s="173"/>
      <c r="AJ2021" s="173"/>
      <c r="AK2021" s="173"/>
      <c r="AL2021" s="173"/>
      <c r="AM2021" s="173"/>
      <c r="AN2021" s="173"/>
      <c r="AO2021" s="173"/>
      <c r="AP2021" s="173"/>
      <c r="AQ2021" s="173"/>
      <c r="AR2021" s="173"/>
      <c r="AS2021" s="173"/>
      <c r="AT2021" s="173"/>
      <c r="AU2021" s="173"/>
      <c r="AV2021" s="173"/>
      <c r="AW2021" s="173"/>
      <c r="AX2021" s="173"/>
      <c r="AY2021" s="173"/>
      <c r="AZ2021" s="173"/>
      <c r="BA2021" s="173"/>
      <c r="BB2021" s="173"/>
      <c r="BC2021" s="173"/>
      <c r="BD2021" s="173"/>
      <c r="BE2021" s="173"/>
      <c r="BF2021" s="173"/>
      <c r="BG2021" s="173"/>
      <c r="BH2021" s="173"/>
      <c r="BI2021" s="173"/>
      <c r="BJ2021" s="173"/>
      <c r="BK2021" s="173"/>
      <c r="BL2021" s="173"/>
      <c r="BM2021" s="173"/>
      <c r="BN2021" s="173"/>
      <c r="BO2021" s="173"/>
      <c r="BP2021" s="173"/>
      <c r="BQ2021" s="173"/>
      <c r="BR2021" s="173"/>
      <c r="BS2021" s="173"/>
      <c r="BT2021" s="173"/>
      <c r="BU2021" s="173"/>
      <c r="BV2021" s="173"/>
    </row>
    <row r="2022" spans="34:74" ht="13.5">
      <c r="AH2022" s="173"/>
      <c r="AI2022" s="173"/>
      <c r="AJ2022" s="173"/>
      <c r="AK2022" s="173"/>
      <c r="AL2022" s="173"/>
      <c r="AM2022" s="173"/>
      <c r="AN2022" s="173"/>
      <c r="AO2022" s="173"/>
      <c r="AP2022" s="173"/>
      <c r="AQ2022" s="173"/>
      <c r="AR2022" s="173"/>
      <c r="AS2022" s="173"/>
      <c r="AT2022" s="173"/>
      <c r="AU2022" s="173"/>
      <c r="AV2022" s="173"/>
      <c r="AW2022" s="173"/>
      <c r="AX2022" s="173"/>
      <c r="AY2022" s="173"/>
      <c r="AZ2022" s="173"/>
      <c r="BA2022" s="173"/>
      <c r="BB2022" s="173"/>
      <c r="BC2022" s="173"/>
      <c r="BD2022" s="173"/>
      <c r="BE2022" s="173"/>
      <c r="BF2022" s="173"/>
      <c r="BG2022" s="173"/>
      <c r="BH2022" s="173"/>
      <c r="BI2022" s="173"/>
      <c r="BJ2022" s="173"/>
      <c r="BK2022" s="173"/>
      <c r="BL2022" s="173"/>
      <c r="BM2022" s="173"/>
      <c r="BN2022" s="173"/>
      <c r="BO2022" s="173"/>
      <c r="BP2022" s="173"/>
      <c r="BQ2022" s="173"/>
      <c r="BR2022" s="173"/>
      <c r="BS2022" s="173"/>
      <c r="BT2022" s="173"/>
      <c r="BU2022" s="173"/>
      <c r="BV2022" s="173"/>
    </row>
    <row r="2023" spans="34:74" ht="13.5">
      <c r="AH2023" s="173"/>
      <c r="AI2023" s="173"/>
      <c r="AJ2023" s="173"/>
      <c r="AK2023" s="173"/>
      <c r="AL2023" s="173"/>
      <c r="AM2023" s="173"/>
      <c r="AN2023" s="173"/>
      <c r="AO2023" s="173"/>
      <c r="AP2023" s="173"/>
      <c r="AQ2023" s="173"/>
      <c r="AR2023" s="173"/>
      <c r="AS2023" s="173"/>
      <c r="AT2023" s="173"/>
      <c r="AU2023" s="173"/>
      <c r="AV2023" s="173"/>
      <c r="AW2023" s="173"/>
      <c r="AX2023" s="173"/>
      <c r="AY2023" s="173"/>
      <c r="AZ2023" s="173"/>
      <c r="BA2023" s="173"/>
      <c r="BB2023" s="173"/>
      <c r="BC2023" s="173"/>
      <c r="BD2023" s="173"/>
      <c r="BE2023" s="173"/>
      <c r="BF2023" s="173"/>
      <c r="BG2023" s="173"/>
      <c r="BH2023" s="173"/>
      <c r="BI2023" s="173"/>
      <c r="BJ2023" s="173"/>
      <c r="BK2023" s="173"/>
      <c r="BL2023" s="173"/>
      <c r="BM2023" s="173"/>
      <c r="BN2023" s="173"/>
      <c r="BO2023" s="173"/>
      <c r="BP2023" s="173"/>
      <c r="BQ2023" s="173"/>
      <c r="BR2023" s="173"/>
      <c r="BS2023" s="173"/>
      <c r="BT2023" s="173"/>
      <c r="BU2023" s="173"/>
      <c r="BV2023" s="173"/>
    </row>
    <row r="2024" spans="34:74" ht="13.5">
      <c r="AH2024" s="173"/>
      <c r="AI2024" s="173"/>
      <c r="AJ2024" s="173"/>
      <c r="AK2024" s="173"/>
      <c r="AL2024" s="173"/>
      <c r="AM2024" s="173"/>
      <c r="AN2024" s="173"/>
      <c r="AO2024" s="173"/>
      <c r="AP2024" s="173"/>
      <c r="AQ2024" s="173"/>
      <c r="AR2024" s="173"/>
      <c r="AS2024" s="173"/>
      <c r="AT2024" s="173"/>
      <c r="AU2024" s="173"/>
      <c r="AV2024" s="173"/>
      <c r="AW2024" s="173"/>
      <c r="AX2024" s="173"/>
      <c r="AY2024" s="173"/>
      <c r="AZ2024" s="173"/>
      <c r="BA2024" s="173"/>
      <c r="BB2024" s="173"/>
      <c r="BC2024" s="173"/>
      <c r="BD2024" s="173"/>
      <c r="BE2024" s="173"/>
      <c r="BF2024" s="173"/>
      <c r="BG2024" s="173"/>
      <c r="BH2024" s="173"/>
      <c r="BI2024" s="173"/>
      <c r="BJ2024" s="173"/>
      <c r="BK2024" s="173"/>
      <c r="BL2024" s="173"/>
      <c r="BM2024" s="173"/>
      <c r="BN2024" s="173"/>
      <c r="BO2024" s="173"/>
      <c r="BP2024" s="173"/>
      <c r="BQ2024" s="173"/>
      <c r="BR2024" s="173"/>
      <c r="BS2024" s="173"/>
      <c r="BT2024" s="173"/>
      <c r="BU2024" s="173"/>
      <c r="BV2024" s="173"/>
    </row>
    <row r="2025" spans="34:74" ht="13.5">
      <c r="AH2025" s="173"/>
      <c r="AI2025" s="173"/>
      <c r="AJ2025" s="173"/>
      <c r="AK2025" s="173"/>
      <c r="AL2025" s="173"/>
      <c r="AM2025" s="173"/>
      <c r="AN2025" s="173"/>
      <c r="AO2025" s="173"/>
      <c r="AP2025" s="173"/>
      <c r="AQ2025" s="173"/>
      <c r="AR2025" s="173"/>
      <c r="AS2025" s="173"/>
      <c r="AT2025" s="173"/>
      <c r="AU2025" s="173"/>
      <c r="AV2025" s="173"/>
      <c r="AW2025" s="173"/>
      <c r="AX2025" s="173"/>
      <c r="AY2025" s="173"/>
      <c r="AZ2025" s="173"/>
      <c r="BA2025" s="173"/>
      <c r="BB2025" s="173"/>
      <c r="BC2025" s="173"/>
      <c r="BD2025" s="173"/>
      <c r="BE2025" s="173"/>
      <c r="BF2025" s="173"/>
      <c r="BG2025" s="173"/>
      <c r="BH2025" s="173"/>
      <c r="BI2025" s="173"/>
      <c r="BJ2025" s="173"/>
      <c r="BK2025" s="173"/>
      <c r="BL2025" s="173"/>
      <c r="BM2025" s="173"/>
      <c r="BN2025" s="173"/>
      <c r="BO2025" s="173"/>
      <c r="BP2025" s="173"/>
      <c r="BQ2025" s="173"/>
      <c r="BR2025" s="173"/>
      <c r="BS2025" s="173"/>
      <c r="BT2025" s="173"/>
      <c r="BU2025" s="173"/>
      <c r="BV2025" s="173"/>
    </row>
    <row r="2026" spans="34:74" ht="13.5">
      <c r="AH2026" s="173"/>
      <c r="AI2026" s="173"/>
      <c r="AJ2026" s="173"/>
      <c r="AK2026" s="173"/>
      <c r="AL2026" s="173"/>
      <c r="AM2026" s="173"/>
      <c r="AN2026" s="173"/>
      <c r="AO2026" s="173"/>
      <c r="AP2026" s="173"/>
      <c r="AQ2026" s="173"/>
      <c r="AR2026" s="173"/>
      <c r="AS2026" s="173"/>
      <c r="AT2026" s="173"/>
      <c r="AU2026" s="173"/>
      <c r="AV2026" s="173"/>
      <c r="AW2026" s="173"/>
      <c r="AX2026" s="173"/>
      <c r="AY2026" s="173"/>
      <c r="AZ2026" s="173"/>
      <c r="BA2026" s="173"/>
      <c r="BB2026" s="173"/>
      <c r="BC2026" s="173"/>
      <c r="BD2026" s="173"/>
      <c r="BE2026" s="173"/>
      <c r="BF2026" s="173"/>
      <c r="BG2026" s="173"/>
      <c r="BH2026" s="173"/>
      <c r="BI2026" s="173"/>
      <c r="BJ2026" s="173"/>
      <c r="BK2026" s="173"/>
      <c r="BL2026" s="173"/>
      <c r="BM2026" s="173"/>
      <c r="BN2026" s="173"/>
      <c r="BO2026" s="173"/>
      <c r="BP2026" s="173"/>
      <c r="BQ2026" s="173"/>
      <c r="BR2026" s="173"/>
      <c r="BS2026" s="173"/>
      <c r="BT2026" s="173"/>
      <c r="BU2026" s="173"/>
      <c r="BV2026" s="173"/>
    </row>
    <row r="2027" spans="34:74" ht="13.5">
      <c r="AH2027" s="173"/>
      <c r="AI2027" s="173"/>
      <c r="AJ2027" s="173"/>
      <c r="AK2027" s="173"/>
      <c r="AL2027" s="173"/>
      <c r="AM2027" s="173"/>
      <c r="AN2027" s="173"/>
      <c r="AO2027" s="173"/>
      <c r="AP2027" s="173"/>
      <c r="AQ2027" s="173"/>
      <c r="AR2027" s="173"/>
      <c r="AS2027" s="173"/>
      <c r="AT2027" s="173"/>
      <c r="AU2027" s="173"/>
      <c r="AV2027" s="173"/>
      <c r="AW2027" s="173"/>
      <c r="AX2027" s="173"/>
      <c r="AY2027" s="173"/>
      <c r="AZ2027" s="173"/>
      <c r="BA2027" s="173"/>
      <c r="BB2027" s="173"/>
      <c r="BC2027" s="173"/>
      <c r="BD2027" s="173"/>
      <c r="BE2027" s="173"/>
      <c r="BF2027" s="173"/>
      <c r="BG2027" s="173"/>
      <c r="BH2027" s="173"/>
      <c r="BI2027" s="173"/>
      <c r="BJ2027" s="173"/>
      <c r="BK2027" s="173"/>
      <c r="BL2027" s="173"/>
      <c r="BM2027" s="173"/>
      <c r="BN2027" s="173"/>
      <c r="BO2027" s="173"/>
      <c r="BP2027" s="173"/>
      <c r="BQ2027" s="173"/>
      <c r="BR2027" s="173"/>
      <c r="BS2027" s="173"/>
      <c r="BT2027" s="173"/>
      <c r="BU2027" s="173"/>
      <c r="BV2027" s="173"/>
    </row>
    <row r="2028" spans="34:74" ht="13.5">
      <c r="AH2028" s="173"/>
      <c r="AI2028" s="173"/>
      <c r="AJ2028" s="173"/>
      <c r="AK2028" s="173"/>
      <c r="AL2028" s="173"/>
      <c r="AM2028" s="173"/>
      <c r="AN2028" s="173"/>
      <c r="AO2028" s="173"/>
      <c r="AP2028" s="173"/>
      <c r="AQ2028" s="173"/>
      <c r="AR2028" s="173"/>
      <c r="AS2028" s="173"/>
      <c r="AT2028" s="173"/>
      <c r="AU2028" s="173"/>
      <c r="AV2028" s="173"/>
      <c r="AW2028" s="173"/>
      <c r="AX2028" s="173"/>
      <c r="AY2028" s="173"/>
      <c r="AZ2028" s="173"/>
      <c r="BA2028" s="173"/>
      <c r="BB2028" s="173"/>
      <c r="BC2028" s="173"/>
      <c r="BD2028" s="173"/>
      <c r="BE2028" s="173"/>
      <c r="BF2028" s="173"/>
      <c r="BG2028" s="173"/>
      <c r="BH2028" s="173"/>
      <c r="BI2028" s="173"/>
      <c r="BJ2028" s="173"/>
      <c r="BK2028" s="173"/>
      <c r="BL2028" s="173"/>
      <c r="BM2028" s="173"/>
      <c r="BN2028" s="173"/>
      <c r="BO2028" s="173"/>
      <c r="BP2028" s="173"/>
      <c r="BQ2028" s="173"/>
      <c r="BR2028" s="173"/>
      <c r="BS2028" s="173"/>
      <c r="BT2028" s="173"/>
      <c r="BU2028" s="173"/>
      <c r="BV2028" s="173"/>
    </row>
    <row r="2029" spans="34:74" ht="13.5">
      <c r="AH2029" s="173"/>
      <c r="AI2029" s="173"/>
      <c r="AJ2029" s="173"/>
      <c r="AK2029" s="173"/>
      <c r="AL2029" s="173"/>
      <c r="AM2029" s="173"/>
      <c r="AN2029" s="173"/>
      <c r="AO2029" s="173"/>
      <c r="AP2029" s="173"/>
      <c r="AQ2029" s="173"/>
      <c r="AR2029" s="173"/>
      <c r="AS2029" s="173"/>
      <c r="AT2029" s="173"/>
      <c r="AU2029" s="173"/>
      <c r="AV2029" s="173"/>
      <c r="AW2029" s="173"/>
      <c r="AX2029" s="173"/>
      <c r="AY2029" s="173"/>
      <c r="AZ2029" s="173"/>
      <c r="BA2029" s="173"/>
      <c r="BB2029" s="173"/>
      <c r="BC2029" s="173"/>
      <c r="BD2029" s="173"/>
      <c r="BE2029" s="173"/>
      <c r="BF2029" s="173"/>
      <c r="BG2029" s="173"/>
      <c r="BH2029" s="173"/>
      <c r="BI2029" s="173"/>
      <c r="BJ2029" s="173"/>
      <c r="BK2029" s="173"/>
      <c r="BL2029" s="173"/>
      <c r="BM2029" s="173"/>
      <c r="BN2029" s="173"/>
      <c r="BO2029" s="173"/>
      <c r="BP2029" s="173"/>
      <c r="BQ2029" s="173"/>
      <c r="BR2029" s="173"/>
      <c r="BS2029" s="173"/>
      <c r="BT2029" s="173"/>
      <c r="BU2029" s="173"/>
      <c r="BV2029" s="173"/>
    </row>
    <row r="2030" spans="34:74" ht="13.5">
      <c r="AH2030" s="173"/>
      <c r="AI2030" s="173"/>
      <c r="AJ2030" s="173"/>
      <c r="AK2030" s="173"/>
      <c r="AL2030" s="173"/>
      <c r="AM2030" s="173"/>
      <c r="AN2030" s="173"/>
      <c r="AO2030" s="173"/>
      <c r="AP2030" s="173"/>
      <c r="AQ2030" s="173"/>
      <c r="AR2030" s="173"/>
      <c r="AS2030" s="173"/>
      <c r="AT2030" s="173"/>
      <c r="AU2030" s="173"/>
      <c r="AV2030" s="173"/>
      <c r="AW2030" s="173"/>
      <c r="AX2030" s="173"/>
      <c r="AY2030" s="173"/>
      <c r="AZ2030" s="173"/>
      <c r="BA2030" s="173"/>
      <c r="BB2030" s="173"/>
      <c r="BC2030" s="173"/>
      <c r="BD2030" s="173"/>
      <c r="BE2030" s="173"/>
      <c r="BF2030" s="173"/>
      <c r="BG2030" s="173"/>
      <c r="BH2030" s="173"/>
      <c r="BI2030" s="173"/>
      <c r="BJ2030" s="173"/>
      <c r="BK2030" s="173"/>
      <c r="BL2030" s="173"/>
      <c r="BM2030" s="173"/>
      <c r="BN2030" s="173"/>
      <c r="BO2030" s="173"/>
      <c r="BP2030" s="173"/>
      <c r="BQ2030" s="173"/>
      <c r="BR2030" s="173"/>
      <c r="BS2030" s="173"/>
      <c r="BT2030" s="173"/>
      <c r="BU2030" s="173"/>
      <c r="BV2030" s="173"/>
    </row>
    <row r="2031" spans="34:74" ht="13.5">
      <c r="AH2031" s="173"/>
      <c r="AI2031" s="173"/>
      <c r="AJ2031" s="173"/>
      <c r="AK2031" s="173"/>
      <c r="AL2031" s="173"/>
      <c r="AM2031" s="173"/>
      <c r="AN2031" s="173"/>
      <c r="AO2031" s="173"/>
      <c r="AP2031" s="173"/>
      <c r="AQ2031" s="173"/>
      <c r="AR2031" s="173"/>
      <c r="AS2031" s="173"/>
      <c r="AT2031" s="173"/>
      <c r="AU2031" s="173"/>
      <c r="AV2031" s="173"/>
      <c r="AW2031" s="173"/>
      <c r="AX2031" s="173"/>
      <c r="AY2031" s="173"/>
      <c r="AZ2031" s="173"/>
      <c r="BA2031" s="173"/>
      <c r="BB2031" s="173"/>
      <c r="BC2031" s="173"/>
      <c r="BD2031" s="173"/>
      <c r="BE2031" s="173"/>
      <c r="BF2031" s="173"/>
      <c r="BG2031" s="173"/>
      <c r="BH2031" s="173"/>
      <c r="BI2031" s="173"/>
      <c r="BJ2031" s="173"/>
      <c r="BK2031" s="173"/>
      <c r="BL2031" s="173"/>
      <c r="BM2031" s="173"/>
      <c r="BN2031" s="173"/>
      <c r="BO2031" s="173"/>
      <c r="BP2031" s="173"/>
      <c r="BQ2031" s="173"/>
      <c r="BR2031" s="173"/>
      <c r="BS2031" s="173"/>
      <c r="BT2031" s="173"/>
      <c r="BU2031" s="173"/>
      <c r="BV2031" s="173"/>
    </row>
    <row r="2032" spans="34:74" ht="13.5">
      <c r="AH2032" s="173"/>
      <c r="AI2032" s="173"/>
      <c r="AJ2032" s="173"/>
      <c r="AK2032" s="173"/>
      <c r="AL2032" s="173"/>
      <c r="AM2032" s="173"/>
      <c r="AN2032" s="173"/>
      <c r="AO2032" s="173"/>
      <c r="AP2032" s="173"/>
      <c r="AQ2032" s="173"/>
      <c r="AR2032" s="173"/>
      <c r="AS2032" s="173"/>
      <c r="AT2032" s="173"/>
      <c r="AU2032" s="173"/>
      <c r="AV2032" s="173"/>
      <c r="AW2032" s="173"/>
      <c r="AX2032" s="173"/>
      <c r="AY2032" s="173"/>
      <c r="AZ2032" s="173"/>
      <c r="BA2032" s="173"/>
      <c r="BB2032" s="173"/>
      <c r="BC2032" s="173"/>
      <c r="BD2032" s="173"/>
      <c r="BE2032" s="173"/>
      <c r="BF2032" s="173"/>
      <c r="BG2032" s="173"/>
      <c r="BH2032" s="173"/>
      <c r="BI2032" s="173"/>
      <c r="BJ2032" s="173"/>
      <c r="BK2032" s="173"/>
      <c r="BL2032" s="173"/>
      <c r="BM2032" s="173"/>
      <c r="BN2032" s="173"/>
      <c r="BO2032" s="173"/>
      <c r="BP2032" s="173"/>
      <c r="BQ2032" s="173"/>
      <c r="BR2032" s="173"/>
      <c r="BS2032" s="173"/>
      <c r="BT2032" s="173"/>
      <c r="BU2032" s="173"/>
      <c r="BV2032" s="173"/>
    </row>
    <row r="2033" spans="34:74" ht="13.5">
      <c r="AH2033" s="173"/>
      <c r="AI2033" s="173"/>
      <c r="AJ2033" s="173"/>
      <c r="AK2033" s="173"/>
      <c r="AL2033" s="173"/>
      <c r="AM2033" s="173"/>
      <c r="AN2033" s="173"/>
      <c r="AO2033" s="173"/>
      <c r="AP2033" s="173"/>
      <c r="AQ2033" s="173"/>
      <c r="AR2033" s="173"/>
      <c r="AS2033" s="173"/>
      <c r="AT2033" s="173"/>
      <c r="AU2033" s="173"/>
      <c r="AV2033" s="173"/>
      <c r="AW2033" s="173"/>
      <c r="AX2033" s="173"/>
      <c r="AY2033" s="173"/>
      <c r="AZ2033" s="173"/>
      <c r="BA2033" s="173"/>
      <c r="BB2033" s="173"/>
      <c r="BC2033" s="173"/>
      <c r="BD2033" s="173"/>
      <c r="BE2033" s="173"/>
      <c r="BF2033" s="173"/>
      <c r="BG2033" s="173"/>
      <c r="BH2033" s="173"/>
      <c r="BI2033" s="173"/>
      <c r="BJ2033" s="173"/>
      <c r="BK2033" s="173"/>
      <c r="BL2033" s="173"/>
      <c r="BM2033" s="173"/>
      <c r="BN2033" s="173"/>
      <c r="BO2033" s="173"/>
      <c r="BP2033" s="173"/>
      <c r="BQ2033" s="173"/>
      <c r="BR2033" s="173"/>
      <c r="BS2033" s="173"/>
      <c r="BT2033" s="173"/>
      <c r="BU2033" s="173"/>
      <c r="BV2033" s="173"/>
    </row>
    <row r="2034" spans="34:74" ht="13.5">
      <c r="AH2034" s="173"/>
      <c r="AI2034" s="173"/>
      <c r="AJ2034" s="173"/>
      <c r="AK2034" s="173"/>
      <c r="AL2034" s="173"/>
      <c r="AM2034" s="173"/>
      <c r="AN2034" s="173"/>
      <c r="AO2034" s="173"/>
      <c r="AP2034" s="173"/>
      <c r="AQ2034" s="173"/>
      <c r="AR2034" s="173"/>
      <c r="AS2034" s="173"/>
      <c r="AT2034" s="173"/>
      <c r="AU2034" s="173"/>
      <c r="AV2034" s="173"/>
      <c r="AW2034" s="173"/>
      <c r="AX2034" s="173"/>
      <c r="AY2034" s="173"/>
      <c r="AZ2034" s="173"/>
      <c r="BA2034" s="173"/>
      <c r="BB2034" s="173"/>
      <c r="BC2034" s="173"/>
      <c r="BD2034" s="173"/>
      <c r="BE2034" s="173"/>
      <c r="BF2034" s="173"/>
      <c r="BG2034" s="173"/>
      <c r="BH2034" s="173"/>
      <c r="BI2034" s="173"/>
      <c r="BJ2034" s="173"/>
      <c r="BK2034" s="173"/>
      <c r="BL2034" s="173"/>
      <c r="BM2034" s="173"/>
      <c r="BN2034" s="173"/>
      <c r="BO2034" s="173"/>
      <c r="BP2034" s="173"/>
      <c r="BQ2034" s="173"/>
      <c r="BR2034" s="173"/>
      <c r="BS2034" s="173"/>
      <c r="BT2034" s="173"/>
      <c r="BU2034" s="173"/>
      <c r="BV2034" s="173"/>
    </row>
    <row r="2035" spans="34:74" ht="13.5">
      <c r="AH2035" s="173"/>
      <c r="AI2035" s="173"/>
      <c r="AJ2035" s="173"/>
      <c r="AK2035" s="173"/>
      <c r="AL2035" s="173"/>
      <c r="AM2035" s="173"/>
      <c r="AN2035" s="173"/>
      <c r="AO2035" s="173"/>
      <c r="AP2035" s="173"/>
      <c r="AQ2035" s="173"/>
      <c r="AR2035" s="173"/>
      <c r="AS2035" s="173"/>
      <c r="AT2035" s="173"/>
      <c r="AU2035" s="173"/>
      <c r="AV2035" s="173"/>
      <c r="AW2035" s="173"/>
      <c r="AX2035" s="173"/>
      <c r="AY2035" s="173"/>
      <c r="AZ2035" s="173"/>
      <c r="BA2035" s="173"/>
      <c r="BB2035" s="173"/>
      <c r="BC2035" s="173"/>
      <c r="BD2035" s="173"/>
      <c r="BE2035" s="173"/>
      <c r="BF2035" s="173"/>
      <c r="BG2035" s="173"/>
      <c r="BH2035" s="173"/>
      <c r="BI2035" s="173"/>
      <c r="BJ2035" s="173"/>
      <c r="BK2035" s="173"/>
      <c r="BL2035" s="173"/>
      <c r="BM2035" s="173"/>
      <c r="BN2035" s="173"/>
      <c r="BO2035" s="173"/>
      <c r="BP2035" s="173"/>
      <c r="BQ2035" s="173"/>
      <c r="BR2035" s="173"/>
      <c r="BS2035" s="173"/>
      <c r="BT2035" s="173"/>
      <c r="BU2035" s="173"/>
      <c r="BV2035" s="173"/>
    </row>
    <row r="2036" spans="34:74" ht="13.5">
      <c r="AH2036" s="173"/>
      <c r="AI2036" s="173"/>
      <c r="AJ2036" s="173"/>
      <c r="AK2036" s="173"/>
      <c r="AL2036" s="173"/>
      <c r="AM2036" s="173"/>
      <c r="AN2036" s="173"/>
      <c r="AO2036" s="173"/>
      <c r="AP2036" s="173"/>
      <c r="AQ2036" s="173"/>
      <c r="AR2036" s="173"/>
      <c r="AS2036" s="173"/>
      <c r="AT2036" s="173"/>
      <c r="AU2036" s="173"/>
      <c r="AV2036" s="173"/>
      <c r="AW2036" s="173"/>
      <c r="AX2036" s="173"/>
      <c r="AY2036" s="173"/>
      <c r="AZ2036" s="173"/>
      <c r="BA2036" s="173"/>
      <c r="BB2036" s="173"/>
      <c r="BC2036" s="173"/>
      <c r="BD2036" s="173"/>
      <c r="BE2036" s="173"/>
      <c r="BF2036" s="173"/>
      <c r="BG2036" s="173"/>
      <c r="BH2036" s="173"/>
      <c r="BI2036" s="173"/>
      <c r="BJ2036" s="173"/>
      <c r="BK2036" s="173"/>
      <c r="BL2036" s="173"/>
      <c r="BM2036" s="173"/>
      <c r="BN2036" s="173"/>
      <c r="BO2036" s="173"/>
      <c r="BP2036" s="173"/>
      <c r="BQ2036" s="173"/>
      <c r="BR2036" s="173"/>
      <c r="BS2036" s="173"/>
      <c r="BT2036" s="173"/>
      <c r="BU2036" s="173"/>
      <c r="BV2036" s="173"/>
    </row>
    <row r="2037" spans="34:74" ht="13.5">
      <c r="AH2037" s="173"/>
      <c r="AI2037" s="173"/>
      <c r="AJ2037" s="173"/>
      <c r="AK2037" s="173"/>
      <c r="AL2037" s="173"/>
      <c r="AM2037" s="173"/>
      <c r="AN2037" s="173"/>
      <c r="AO2037" s="173"/>
      <c r="AP2037" s="173"/>
      <c r="AQ2037" s="173"/>
      <c r="AR2037" s="173"/>
      <c r="AS2037" s="173"/>
      <c r="AT2037" s="173"/>
      <c r="AU2037" s="173"/>
      <c r="AV2037" s="173"/>
      <c r="AW2037" s="173"/>
      <c r="AX2037" s="173"/>
      <c r="AY2037" s="173"/>
      <c r="AZ2037" s="173"/>
      <c r="BA2037" s="173"/>
      <c r="BB2037" s="173"/>
      <c r="BC2037" s="173"/>
      <c r="BD2037" s="173"/>
      <c r="BE2037" s="173"/>
      <c r="BF2037" s="173"/>
      <c r="BG2037" s="173"/>
      <c r="BH2037" s="173"/>
      <c r="BI2037" s="173"/>
      <c r="BJ2037" s="173"/>
      <c r="BK2037" s="173"/>
      <c r="BL2037" s="173"/>
      <c r="BM2037" s="173"/>
      <c r="BN2037" s="173"/>
      <c r="BO2037" s="173"/>
      <c r="BP2037" s="173"/>
      <c r="BQ2037" s="173"/>
      <c r="BR2037" s="173"/>
      <c r="BS2037" s="173"/>
      <c r="BT2037" s="173"/>
      <c r="BU2037" s="173"/>
      <c r="BV2037" s="173"/>
    </row>
    <row r="2038" spans="34:74" ht="13.5">
      <c r="AH2038" s="173"/>
      <c r="AI2038" s="173"/>
      <c r="AJ2038" s="173"/>
      <c r="AK2038" s="173"/>
      <c r="AL2038" s="173"/>
      <c r="AM2038" s="173"/>
      <c r="AN2038" s="173"/>
      <c r="AO2038" s="173"/>
      <c r="AP2038" s="173"/>
      <c r="AQ2038" s="173"/>
      <c r="AR2038" s="173"/>
      <c r="AS2038" s="173"/>
      <c r="AT2038" s="173"/>
      <c r="AU2038" s="173"/>
      <c r="AV2038" s="173"/>
      <c r="AW2038" s="173"/>
      <c r="AX2038" s="173"/>
      <c r="AY2038" s="173"/>
      <c r="AZ2038" s="173"/>
      <c r="BA2038" s="173"/>
      <c r="BB2038" s="173"/>
      <c r="BC2038" s="173"/>
      <c r="BD2038" s="173"/>
      <c r="BE2038" s="173"/>
      <c r="BF2038" s="173"/>
      <c r="BG2038" s="173"/>
      <c r="BH2038" s="173"/>
      <c r="BI2038" s="173"/>
      <c r="BJ2038" s="173"/>
      <c r="BK2038" s="173"/>
      <c r="BL2038" s="173"/>
      <c r="BM2038" s="173"/>
      <c r="BN2038" s="173"/>
      <c r="BO2038" s="173"/>
      <c r="BP2038" s="173"/>
      <c r="BQ2038" s="173"/>
      <c r="BR2038" s="173"/>
      <c r="BS2038" s="173"/>
      <c r="BT2038" s="173"/>
      <c r="BU2038" s="173"/>
      <c r="BV2038" s="173"/>
    </row>
    <row r="2039" spans="34:74" ht="13.5">
      <c r="AH2039" s="173"/>
      <c r="AI2039" s="173"/>
      <c r="AJ2039" s="173"/>
      <c r="AK2039" s="173"/>
      <c r="AL2039" s="173"/>
      <c r="AM2039" s="173"/>
      <c r="AN2039" s="173"/>
      <c r="AO2039" s="173"/>
      <c r="AP2039" s="173"/>
      <c r="AQ2039" s="173"/>
      <c r="AR2039" s="173"/>
      <c r="AS2039" s="173"/>
      <c r="AT2039" s="173"/>
      <c r="AU2039" s="173"/>
      <c r="AV2039" s="173"/>
      <c r="AW2039" s="173"/>
      <c r="AX2039" s="173"/>
      <c r="AY2039" s="173"/>
      <c r="AZ2039" s="173"/>
      <c r="BA2039" s="173"/>
      <c r="BB2039" s="173"/>
      <c r="BC2039" s="173"/>
      <c r="BD2039" s="173"/>
      <c r="BE2039" s="173"/>
      <c r="BF2039" s="173"/>
      <c r="BG2039" s="173"/>
      <c r="BH2039" s="173"/>
      <c r="BI2039" s="173"/>
      <c r="BJ2039" s="173"/>
      <c r="BK2039" s="173"/>
      <c r="BL2039" s="173"/>
      <c r="BM2039" s="173"/>
      <c r="BN2039" s="173"/>
      <c r="BO2039" s="173"/>
      <c r="BP2039" s="173"/>
      <c r="BQ2039" s="173"/>
      <c r="BR2039" s="173"/>
      <c r="BS2039" s="173"/>
      <c r="BT2039" s="173"/>
      <c r="BU2039" s="173"/>
      <c r="BV2039" s="173"/>
    </row>
    <row r="2040" spans="34:74" ht="13.5">
      <c r="AH2040" s="173"/>
      <c r="AI2040" s="173"/>
      <c r="AJ2040" s="173"/>
      <c r="AK2040" s="173"/>
      <c r="AL2040" s="173"/>
      <c r="AM2040" s="173"/>
      <c r="AN2040" s="173"/>
      <c r="AO2040" s="173"/>
      <c r="AP2040" s="173"/>
      <c r="AQ2040" s="173"/>
      <c r="AR2040" s="173"/>
      <c r="AS2040" s="173"/>
      <c r="AT2040" s="173"/>
      <c r="AU2040" s="173"/>
      <c r="AV2040" s="173"/>
      <c r="AW2040" s="173"/>
      <c r="AX2040" s="173"/>
      <c r="AY2040" s="173"/>
      <c r="AZ2040" s="173"/>
      <c r="BA2040" s="173"/>
      <c r="BB2040" s="173"/>
      <c r="BC2040" s="173"/>
      <c r="BD2040" s="173"/>
      <c r="BE2040" s="173"/>
      <c r="BF2040" s="173"/>
      <c r="BG2040" s="173"/>
      <c r="BH2040" s="173"/>
      <c r="BI2040" s="173"/>
      <c r="BJ2040" s="173"/>
      <c r="BK2040" s="173"/>
      <c r="BL2040" s="173"/>
      <c r="BM2040" s="173"/>
      <c r="BN2040" s="173"/>
      <c r="BO2040" s="173"/>
      <c r="BP2040" s="173"/>
      <c r="BQ2040" s="173"/>
      <c r="BR2040" s="173"/>
      <c r="BS2040" s="173"/>
      <c r="BT2040" s="173"/>
      <c r="BU2040" s="173"/>
      <c r="BV2040" s="173"/>
    </row>
    <row r="2041" spans="34:74" ht="13.5">
      <c r="AH2041" s="173"/>
      <c r="AI2041" s="173"/>
      <c r="AJ2041" s="173"/>
      <c r="AK2041" s="173"/>
      <c r="AL2041" s="173"/>
      <c r="AM2041" s="173"/>
      <c r="AN2041" s="173"/>
      <c r="AO2041" s="173"/>
      <c r="AP2041" s="173"/>
      <c r="AQ2041" s="173"/>
      <c r="AR2041" s="173"/>
      <c r="AS2041" s="173"/>
      <c r="AT2041" s="173"/>
      <c r="AU2041" s="173"/>
      <c r="AV2041" s="173"/>
      <c r="AW2041" s="173"/>
      <c r="AX2041" s="173"/>
      <c r="AY2041" s="173"/>
      <c r="AZ2041" s="173"/>
      <c r="BA2041" s="173"/>
      <c r="BB2041" s="173"/>
      <c r="BC2041" s="173"/>
      <c r="BD2041" s="173"/>
      <c r="BE2041" s="173"/>
      <c r="BF2041" s="173"/>
      <c r="BG2041" s="173"/>
      <c r="BH2041" s="173"/>
      <c r="BI2041" s="173"/>
      <c r="BJ2041" s="173"/>
      <c r="BK2041" s="173"/>
      <c r="BL2041" s="173"/>
      <c r="BM2041" s="173"/>
      <c r="BN2041" s="173"/>
      <c r="BO2041" s="173"/>
      <c r="BP2041" s="173"/>
      <c r="BQ2041" s="173"/>
      <c r="BR2041" s="173"/>
      <c r="BS2041" s="173"/>
      <c r="BT2041" s="173"/>
      <c r="BU2041" s="173"/>
      <c r="BV2041" s="173"/>
    </row>
    <row r="2042" spans="34:74" ht="13.5">
      <c r="AH2042" s="173"/>
      <c r="AI2042" s="173"/>
      <c r="AJ2042" s="173"/>
      <c r="AK2042" s="173"/>
      <c r="AL2042" s="173"/>
      <c r="AM2042" s="173"/>
      <c r="AN2042" s="173"/>
      <c r="AO2042" s="173"/>
      <c r="AP2042" s="173"/>
      <c r="AQ2042" s="173"/>
      <c r="AR2042" s="173"/>
      <c r="AS2042" s="173"/>
      <c r="AT2042" s="173"/>
      <c r="AU2042" s="173"/>
      <c r="AV2042" s="173"/>
      <c r="AW2042" s="173"/>
      <c r="AX2042" s="173"/>
      <c r="AY2042" s="173"/>
      <c r="AZ2042" s="173"/>
      <c r="BA2042" s="173"/>
      <c r="BB2042" s="173"/>
      <c r="BC2042" s="173"/>
      <c r="BD2042" s="173"/>
      <c r="BE2042" s="173"/>
      <c r="BF2042" s="173"/>
      <c r="BG2042" s="173"/>
      <c r="BH2042" s="173"/>
      <c r="BI2042" s="173"/>
      <c r="BJ2042" s="173"/>
      <c r="BK2042" s="173"/>
      <c r="BL2042" s="173"/>
      <c r="BM2042" s="173"/>
      <c r="BN2042" s="173"/>
      <c r="BO2042" s="173"/>
      <c r="BP2042" s="173"/>
      <c r="BQ2042" s="173"/>
      <c r="BR2042" s="173"/>
      <c r="BS2042" s="173"/>
      <c r="BT2042" s="173"/>
      <c r="BU2042" s="173"/>
      <c r="BV2042" s="173"/>
    </row>
    <row r="2043" spans="34:74" ht="13.5">
      <c r="AH2043" s="173"/>
      <c r="AI2043" s="173"/>
      <c r="AJ2043" s="173"/>
      <c r="AK2043" s="173"/>
      <c r="AL2043" s="173"/>
      <c r="AM2043" s="173"/>
      <c r="AN2043" s="173"/>
      <c r="AO2043" s="173"/>
      <c r="AP2043" s="173"/>
      <c r="AQ2043" s="173"/>
      <c r="AR2043" s="173"/>
      <c r="AS2043" s="173"/>
      <c r="AT2043" s="173"/>
      <c r="AU2043" s="173"/>
      <c r="AV2043" s="173"/>
      <c r="AW2043" s="173"/>
      <c r="AX2043" s="173"/>
      <c r="AY2043" s="173"/>
      <c r="AZ2043" s="173"/>
      <c r="BA2043" s="173"/>
      <c r="BB2043" s="173"/>
      <c r="BC2043" s="173"/>
      <c r="BD2043" s="173"/>
      <c r="BE2043" s="173"/>
      <c r="BF2043" s="173"/>
      <c r="BG2043" s="173"/>
      <c r="BH2043" s="173"/>
      <c r="BI2043" s="173"/>
      <c r="BJ2043" s="173"/>
      <c r="BK2043" s="173"/>
      <c r="BL2043" s="173"/>
      <c r="BM2043" s="173"/>
      <c r="BN2043" s="173"/>
      <c r="BO2043" s="173"/>
      <c r="BP2043" s="173"/>
      <c r="BQ2043" s="173"/>
      <c r="BR2043" s="173"/>
      <c r="BS2043" s="173"/>
      <c r="BT2043" s="173"/>
      <c r="BU2043" s="173"/>
      <c r="BV2043" s="173"/>
    </row>
    <row r="2044" spans="34:74" ht="13.5">
      <c r="AH2044" s="173"/>
      <c r="AI2044" s="173"/>
      <c r="AJ2044" s="173"/>
      <c r="AK2044" s="173"/>
      <c r="AL2044" s="173"/>
      <c r="AM2044" s="173"/>
      <c r="AN2044" s="173"/>
      <c r="AO2044" s="173"/>
      <c r="AP2044" s="173"/>
      <c r="AQ2044" s="173"/>
      <c r="AR2044" s="173"/>
      <c r="AS2044" s="173"/>
      <c r="AT2044" s="173"/>
      <c r="AU2044" s="173"/>
      <c r="AV2044" s="173"/>
      <c r="AW2044" s="173"/>
      <c r="AX2044" s="173"/>
      <c r="AY2044" s="173"/>
      <c r="AZ2044" s="173"/>
      <c r="BA2044" s="173"/>
      <c r="BB2044" s="173"/>
      <c r="BC2044" s="173"/>
      <c r="BD2044" s="173"/>
      <c r="BE2044" s="173"/>
      <c r="BF2044" s="173"/>
      <c r="BG2044" s="173"/>
      <c r="BH2044" s="173"/>
      <c r="BI2044" s="173"/>
      <c r="BJ2044" s="173"/>
      <c r="BK2044" s="173"/>
      <c r="BL2044" s="173"/>
      <c r="BM2044" s="173"/>
      <c r="BN2044" s="173"/>
      <c r="BO2044" s="173"/>
      <c r="BP2044" s="173"/>
      <c r="BQ2044" s="173"/>
      <c r="BR2044" s="173"/>
      <c r="BS2044" s="173"/>
      <c r="BT2044" s="173"/>
      <c r="BU2044" s="173"/>
      <c r="BV2044" s="173"/>
    </row>
    <row r="2045" spans="34:74" ht="13.5">
      <c r="AH2045" s="173"/>
      <c r="AI2045" s="173"/>
      <c r="AJ2045" s="173"/>
      <c r="AK2045" s="173"/>
      <c r="AL2045" s="173"/>
      <c r="AM2045" s="173"/>
      <c r="AN2045" s="173"/>
      <c r="AO2045" s="173"/>
      <c r="AP2045" s="173"/>
      <c r="AQ2045" s="173"/>
      <c r="AR2045" s="173"/>
      <c r="AS2045" s="173"/>
      <c r="AT2045" s="173"/>
      <c r="AU2045" s="173"/>
      <c r="AV2045" s="173"/>
      <c r="AW2045" s="173"/>
      <c r="AX2045" s="173"/>
      <c r="AY2045" s="173"/>
      <c r="AZ2045" s="173"/>
      <c r="BA2045" s="173"/>
      <c r="BB2045" s="173"/>
      <c r="BC2045" s="173"/>
      <c r="BD2045" s="173"/>
      <c r="BE2045" s="173"/>
      <c r="BF2045" s="173"/>
      <c r="BG2045" s="173"/>
      <c r="BH2045" s="173"/>
      <c r="BI2045" s="173"/>
      <c r="BJ2045" s="173"/>
      <c r="BK2045" s="173"/>
      <c r="BL2045" s="173"/>
      <c r="BM2045" s="173"/>
      <c r="BN2045" s="173"/>
      <c r="BO2045" s="173"/>
      <c r="BP2045" s="173"/>
      <c r="BQ2045" s="173"/>
      <c r="BR2045" s="173"/>
      <c r="BS2045" s="173"/>
      <c r="BT2045" s="173"/>
      <c r="BU2045" s="173"/>
      <c r="BV2045" s="173"/>
    </row>
    <row r="2046" spans="34:74" ht="13.5">
      <c r="AH2046" s="173"/>
      <c r="AI2046" s="173"/>
      <c r="AJ2046" s="173"/>
      <c r="AK2046" s="173"/>
      <c r="AL2046" s="173"/>
      <c r="AM2046" s="173"/>
      <c r="AN2046" s="173"/>
      <c r="AO2046" s="173"/>
      <c r="AP2046" s="173"/>
      <c r="AQ2046" s="173"/>
      <c r="AR2046" s="173"/>
      <c r="AS2046" s="173"/>
      <c r="AT2046" s="173"/>
      <c r="AU2046" s="173"/>
      <c r="AV2046" s="173"/>
      <c r="AW2046" s="173"/>
      <c r="AX2046" s="173"/>
      <c r="AY2046" s="173"/>
      <c r="AZ2046" s="173"/>
      <c r="BA2046" s="173"/>
      <c r="BB2046" s="173"/>
      <c r="BC2046" s="173"/>
      <c r="BD2046" s="173"/>
      <c r="BE2046" s="173"/>
      <c r="BF2046" s="173"/>
      <c r="BG2046" s="173"/>
      <c r="BH2046" s="173"/>
      <c r="BI2046" s="173"/>
      <c r="BJ2046" s="173"/>
      <c r="BK2046" s="173"/>
      <c r="BL2046" s="173"/>
      <c r="BM2046" s="173"/>
      <c r="BN2046" s="173"/>
      <c r="BO2046" s="173"/>
      <c r="BP2046" s="173"/>
      <c r="BQ2046" s="173"/>
      <c r="BR2046" s="173"/>
      <c r="BS2046" s="173"/>
      <c r="BT2046" s="173"/>
      <c r="BU2046" s="173"/>
      <c r="BV2046" s="173"/>
    </row>
    <row r="2047" spans="34:74" ht="13.5">
      <c r="AH2047" s="173"/>
      <c r="AI2047" s="173"/>
      <c r="AJ2047" s="173"/>
      <c r="AK2047" s="173"/>
      <c r="AL2047" s="173"/>
      <c r="AM2047" s="173"/>
      <c r="AN2047" s="173"/>
      <c r="AO2047" s="173"/>
      <c r="AP2047" s="173"/>
      <c r="AQ2047" s="173"/>
      <c r="AR2047" s="173"/>
      <c r="AS2047" s="173"/>
      <c r="AT2047" s="173"/>
      <c r="AU2047" s="173"/>
      <c r="AV2047" s="173"/>
      <c r="AW2047" s="173"/>
      <c r="AX2047" s="173"/>
      <c r="AY2047" s="173"/>
      <c r="AZ2047" s="173"/>
      <c r="BA2047" s="173"/>
      <c r="BB2047" s="173"/>
      <c r="BC2047" s="173"/>
      <c r="BD2047" s="173"/>
      <c r="BE2047" s="173"/>
      <c r="BF2047" s="173"/>
      <c r="BG2047" s="173"/>
      <c r="BH2047" s="173"/>
      <c r="BI2047" s="173"/>
      <c r="BJ2047" s="173"/>
      <c r="BK2047" s="173"/>
      <c r="BL2047" s="173"/>
      <c r="BM2047" s="173"/>
      <c r="BN2047" s="173"/>
      <c r="BO2047" s="173"/>
      <c r="BP2047" s="173"/>
      <c r="BQ2047" s="173"/>
      <c r="BR2047" s="173"/>
      <c r="BS2047" s="173"/>
      <c r="BT2047" s="173"/>
      <c r="BU2047" s="173"/>
      <c r="BV2047" s="173"/>
    </row>
    <row r="2048" spans="34:74" ht="13.5">
      <c r="AH2048" s="173"/>
      <c r="AI2048" s="173"/>
      <c r="AJ2048" s="173"/>
      <c r="AK2048" s="173"/>
      <c r="AL2048" s="173"/>
      <c r="AM2048" s="173"/>
      <c r="AN2048" s="173"/>
      <c r="AO2048" s="173"/>
      <c r="AP2048" s="173"/>
      <c r="AQ2048" s="173"/>
      <c r="AR2048" s="173"/>
      <c r="AS2048" s="173"/>
      <c r="AT2048" s="173"/>
      <c r="AU2048" s="173"/>
      <c r="AV2048" s="173"/>
      <c r="AW2048" s="173"/>
      <c r="AX2048" s="173"/>
      <c r="AY2048" s="173"/>
      <c r="AZ2048" s="173"/>
      <c r="BA2048" s="173"/>
      <c r="BB2048" s="173"/>
      <c r="BC2048" s="173"/>
      <c r="BD2048" s="173"/>
      <c r="BE2048" s="173"/>
      <c r="BF2048" s="173"/>
      <c r="BG2048" s="173"/>
      <c r="BH2048" s="173"/>
      <c r="BI2048" s="173"/>
      <c r="BJ2048" s="173"/>
      <c r="BK2048" s="173"/>
      <c r="BL2048" s="173"/>
      <c r="BM2048" s="173"/>
      <c r="BN2048" s="173"/>
      <c r="BO2048" s="173"/>
      <c r="BP2048" s="173"/>
      <c r="BQ2048" s="173"/>
      <c r="BR2048" s="173"/>
      <c r="BS2048" s="173"/>
      <c r="BT2048" s="173"/>
      <c r="BU2048" s="173"/>
      <c r="BV2048" s="173"/>
    </row>
    <row r="2049" spans="34:74" ht="13.5">
      <c r="AH2049" s="173"/>
      <c r="AI2049" s="173"/>
      <c r="AJ2049" s="173"/>
      <c r="AK2049" s="173"/>
      <c r="AL2049" s="173"/>
      <c r="AM2049" s="173"/>
      <c r="AN2049" s="173"/>
      <c r="AO2049" s="173"/>
      <c r="AP2049" s="173"/>
      <c r="AQ2049" s="173"/>
      <c r="AR2049" s="173"/>
      <c r="AS2049" s="173"/>
      <c r="AT2049" s="173"/>
      <c r="AU2049" s="173"/>
      <c r="AV2049" s="173"/>
      <c r="AW2049" s="173"/>
      <c r="AX2049" s="173"/>
      <c r="AY2049" s="173"/>
      <c r="AZ2049" s="173"/>
      <c r="BA2049" s="173"/>
      <c r="BB2049" s="173"/>
      <c r="BC2049" s="173"/>
      <c r="BD2049" s="173"/>
      <c r="BE2049" s="173"/>
      <c r="BF2049" s="173"/>
      <c r="BG2049" s="173"/>
      <c r="BH2049" s="173"/>
      <c r="BI2049" s="173"/>
      <c r="BJ2049" s="173"/>
      <c r="BK2049" s="173"/>
      <c r="BL2049" s="173"/>
      <c r="BM2049" s="173"/>
      <c r="BN2049" s="173"/>
      <c r="BO2049" s="173"/>
      <c r="BP2049" s="173"/>
      <c r="BQ2049" s="173"/>
      <c r="BR2049" s="173"/>
      <c r="BS2049" s="173"/>
      <c r="BT2049" s="173"/>
      <c r="BU2049" s="173"/>
      <c r="BV2049" s="173"/>
    </row>
    <row r="2050" spans="34:74" ht="13.5">
      <c r="AH2050" s="173"/>
      <c r="AI2050" s="173"/>
      <c r="AJ2050" s="173"/>
      <c r="AK2050" s="173"/>
      <c r="AL2050" s="173"/>
      <c r="AM2050" s="173"/>
      <c r="AN2050" s="173"/>
      <c r="AO2050" s="173"/>
      <c r="AP2050" s="173"/>
      <c r="AQ2050" s="173"/>
      <c r="AR2050" s="173"/>
      <c r="AS2050" s="173"/>
      <c r="AT2050" s="173"/>
      <c r="AU2050" s="173"/>
      <c r="AV2050" s="173"/>
      <c r="AW2050" s="173"/>
      <c r="AX2050" s="173"/>
      <c r="AY2050" s="173"/>
      <c r="AZ2050" s="173"/>
      <c r="BA2050" s="173"/>
      <c r="BB2050" s="173"/>
      <c r="BC2050" s="173"/>
      <c r="BD2050" s="173"/>
      <c r="BE2050" s="173"/>
      <c r="BF2050" s="173"/>
      <c r="BG2050" s="173"/>
      <c r="BH2050" s="173"/>
      <c r="BI2050" s="173"/>
      <c r="BJ2050" s="173"/>
      <c r="BK2050" s="173"/>
      <c r="BL2050" s="173"/>
      <c r="BM2050" s="173"/>
      <c r="BN2050" s="173"/>
      <c r="BO2050" s="173"/>
      <c r="BP2050" s="173"/>
      <c r="BQ2050" s="173"/>
      <c r="BR2050" s="173"/>
      <c r="BS2050" s="173"/>
      <c r="BT2050" s="173"/>
      <c r="BU2050" s="173"/>
      <c r="BV2050" s="173"/>
    </row>
    <row r="2051" spans="34:74" ht="13.5">
      <c r="AH2051" s="173"/>
      <c r="AI2051" s="173"/>
      <c r="AJ2051" s="173"/>
      <c r="AK2051" s="173"/>
      <c r="AL2051" s="173"/>
      <c r="AM2051" s="173"/>
      <c r="AN2051" s="173"/>
      <c r="AO2051" s="173"/>
      <c r="AP2051" s="173"/>
      <c r="AQ2051" s="173"/>
      <c r="AR2051" s="173"/>
      <c r="AS2051" s="173"/>
      <c r="AT2051" s="173"/>
      <c r="AU2051" s="173"/>
      <c r="AV2051" s="173"/>
      <c r="AW2051" s="173"/>
      <c r="AX2051" s="173"/>
      <c r="AY2051" s="173"/>
      <c r="AZ2051" s="173"/>
      <c r="BA2051" s="173"/>
      <c r="BB2051" s="173"/>
      <c r="BC2051" s="173"/>
      <c r="BD2051" s="173"/>
      <c r="BE2051" s="173"/>
      <c r="BF2051" s="173"/>
      <c r="BG2051" s="173"/>
      <c r="BH2051" s="173"/>
      <c r="BI2051" s="173"/>
      <c r="BJ2051" s="173"/>
      <c r="BK2051" s="173"/>
      <c r="BL2051" s="173"/>
      <c r="BM2051" s="173"/>
      <c r="BN2051" s="173"/>
      <c r="BO2051" s="173"/>
      <c r="BP2051" s="173"/>
      <c r="BQ2051" s="173"/>
      <c r="BR2051" s="173"/>
      <c r="BS2051" s="173"/>
      <c r="BT2051" s="173"/>
      <c r="BU2051" s="173"/>
      <c r="BV2051" s="173"/>
    </row>
    <row r="2052" spans="34:74" ht="13.5">
      <c r="AH2052" s="173"/>
      <c r="AI2052" s="173"/>
      <c r="AJ2052" s="173"/>
      <c r="AK2052" s="173"/>
      <c r="AL2052" s="173"/>
      <c r="AM2052" s="173"/>
      <c r="AN2052" s="173"/>
      <c r="AO2052" s="173"/>
      <c r="AP2052" s="173"/>
      <c r="AQ2052" s="173"/>
      <c r="AR2052" s="173"/>
      <c r="AS2052" s="173"/>
      <c r="AT2052" s="173"/>
      <c r="AU2052" s="173"/>
      <c r="AV2052" s="173"/>
      <c r="AW2052" s="173"/>
      <c r="AX2052" s="173"/>
      <c r="AY2052" s="173"/>
      <c r="AZ2052" s="173"/>
      <c r="BA2052" s="173"/>
      <c r="BB2052" s="173"/>
      <c r="BC2052" s="173"/>
      <c r="BD2052" s="173"/>
      <c r="BE2052" s="173"/>
      <c r="BF2052" s="173"/>
      <c r="BG2052" s="173"/>
      <c r="BH2052" s="173"/>
      <c r="BI2052" s="173"/>
      <c r="BJ2052" s="173"/>
      <c r="BK2052" s="173"/>
      <c r="BL2052" s="173"/>
      <c r="BM2052" s="173"/>
      <c r="BN2052" s="173"/>
      <c r="BO2052" s="173"/>
      <c r="BP2052" s="173"/>
      <c r="BQ2052" s="173"/>
      <c r="BR2052" s="173"/>
      <c r="BS2052" s="173"/>
      <c r="BT2052" s="173"/>
      <c r="BU2052" s="173"/>
      <c r="BV2052" s="173"/>
    </row>
    <row r="2053" spans="34:74" ht="13.5">
      <c r="AH2053" s="173"/>
      <c r="AI2053" s="173"/>
      <c r="AJ2053" s="173"/>
      <c r="AK2053" s="173"/>
      <c r="AL2053" s="173"/>
      <c r="AM2053" s="173"/>
      <c r="AN2053" s="173"/>
      <c r="AO2053" s="173"/>
      <c r="AP2053" s="173"/>
      <c r="AQ2053" s="173"/>
      <c r="AR2053" s="173"/>
      <c r="AS2053" s="173"/>
      <c r="AT2053" s="173"/>
      <c r="AU2053" s="173"/>
      <c r="AV2053" s="173"/>
      <c r="AW2053" s="173"/>
      <c r="AX2053" s="173"/>
      <c r="AY2053" s="173"/>
      <c r="AZ2053" s="173"/>
      <c r="BA2053" s="173"/>
      <c r="BB2053" s="173"/>
      <c r="BC2053" s="173"/>
      <c r="BD2053" s="173"/>
      <c r="BE2053" s="173"/>
      <c r="BF2053" s="173"/>
      <c r="BG2053" s="173"/>
      <c r="BH2053" s="173"/>
      <c r="BI2053" s="173"/>
      <c r="BJ2053" s="173"/>
      <c r="BK2053" s="173"/>
      <c r="BL2053" s="173"/>
      <c r="BM2053" s="173"/>
      <c r="BN2053" s="173"/>
      <c r="BO2053" s="173"/>
      <c r="BP2053" s="173"/>
      <c r="BQ2053" s="173"/>
      <c r="BR2053" s="173"/>
      <c r="BS2053" s="173"/>
      <c r="BT2053" s="173"/>
      <c r="BU2053" s="173"/>
      <c r="BV2053" s="173"/>
    </row>
    <row r="2054" spans="34:74" ht="13.5">
      <c r="AH2054" s="173"/>
      <c r="AI2054" s="173"/>
      <c r="AJ2054" s="173"/>
      <c r="AK2054" s="173"/>
      <c r="AL2054" s="173"/>
      <c r="AM2054" s="173"/>
      <c r="AN2054" s="173"/>
      <c r="AO2054" s="173"/>
      <c r="AP2054" s="173"/>
      <c r="AQ2054" s="173"/>
      <c r="AR2054" s="173"/>
      <c r="AS2054" s="173"/>
      <c r="AT2054" s="173"/>
      <c r="AU2054" s="173"/>
      <c r="AV2054" s="173"/>
      <c r="AW2054" s="173"/>
      <c r="AX2054" s="173"/>
      <c r="AY2054" s="173"/>
      <c r="AZ2054" s="173"/>
      <c r="BA2054" s="173"/>
      <c r="BB2054" s="173"/>
      <c r="BC2054" s="173"/>
      <c r="BD2054" s="173"/>
      <c r="BE2054" s="173"/>
      <c r="BF2054" s="173"/>
      <c r="BG2054" s="173"/>
      <c r="BH2054" s="173"/>
      <c r="BI2054" s="173"/>
      <c r="BJ2054" s="173"/>
      <c r="BK2054" s="173"/>
      <c r="BL2054" s="173"/>
      <c r="BM2054" s="173"/>
      <c r="BN2054" s="173"/>
      <c r="BO2054" s="173"/>
      <c r="BP2054" s="173"/>
      <c r="BQ2054" s="173"/>
      <c r="BR2054" s="173"/>
      <c r="BS2054" s="173"/>
      <c r="BT2054" s="173"/>
      <c r="BU2054" s="173"/>
      <c r="BV2054" s="173"/>
    </row>
    <row r="2055" spans="34:74" ht="13.5">
      <c r="AH2055" s="173"/>
      <c r="AI2055" s="173"/>
      <c r="AJ2055" s="173"/>
      <c r="AK2055" s="173"/>
      <c r="AL2055" s="173"/>
      <c r="AM2055" s="173"/>
      <c r="AN2055" s="173"/>
      <c r="AO2055" s="173"/>
      <c r="AP2055" s="173"/>
      <c r="AQ2055" s="173"/>
      <c r="AR2055" s="173"/>
      <c r="AS2055" s="173"/>
      <c r="AT2055" s="173"/>
      <c r="AU2055" s="173"/>
      <c r="AV2055" s="173"/>
      <c r="AW2055" s="173"/>
      <c r="AX2055" s="173"/>
      <c r="AY2055" s="173"/>
      <c r="AZ2055" s="173"/>
      <c r="BA2055" s="173"/>
      <c r="BB2055" s="173"/>
      <c r="BC2055" s="173"/>
      <c r="BD2055" s="173"/>
      <c r="BE2055" s="173"/>
      <c r="BF2055" s="173"/>
      <c r="BG2055" s="173"/>
      <c r="BH2055" s="173"/>
      <c r="BI2055" s="173"/>
      <c r="BJ2055" s="173"/>
      <c r="BK2055" s="173"/>
      <c r="BL2055" s="173"/>
      <c r="BM2055" s="173"/>
      <c r="BN2055" s="173"/>
      <c r="BO2055" s="173"/>
      <c r="BP2055" s="173"/>
      <c r="BQ2055" s="173"/>
      <c r="BR2055" s="173"/>
      <c r="BS2055" s="173"/>
      <c r="BT2055" s="173"/>
      <c r="BU2055" s="173"/>
      <c r="BV2055" s="173"/>
    </row>
    <row r="2056" spans="34:74" ht="13.5">
      <c r="AH2056" s="173"/>
      <c r="AI2056" s="173"/>
      <c r="AJ2056" s="173"/>
      <c r="AK2056" s="173"/>
      <c r="AL2056" s="173"/>
      <c r="AM2056" s="173"/>
      <c r="AN2056" s="173"/>
      <c r="AO2056" s="173"/>
      <c r="AP2056" s="173"/>
      <c r="AQ2056" s="173"/>
      <c r="AR2056" s="173"/>
      <c r="AS2056" s="173"/>
      <c r="AT2056" s="173"/>
      <c r="AU2056" s="173"/>
      <c r="AV2056" s="173"/>
      <c r="AW2056" s="173"/>
      <c r="AX2056" s="173"/>
      <c r="AY2056" s="173"/>
      <c r="AZ2056" s="173"/>
      <c r="BA2056" s="173"/>
      <c r="BB2056" s="173"/>
      <c r="BC2056" s="173"/>
      <c r="BD2056" s="173"/>
      <c r="BE2056" s="173"/>
      <c r="BF2056" s="173"/>
      <c r="BG2056" s="173"/>
      <c r="BH2056" s="173"/>
      <c r="BI2056" s="173"/>
      <c r="BJ2056" s="173"/>
      <c r="BK2056" s="173"/>
      <c r="BL2056" s="173"/>
      <c r="BM2056" s="173"/>
      <c r="BN2056" s="173"/>
      <c r="BO2056" s="173"/>
      <c r="BP2056" s="173"/>
      <c r="BQ2056" s="173"/>
      <c r="BR2056" s="173"/>
      <c r="BS2056" s="173"/>
      <c r="BT2056" s="173"/>
      <c r="BU2056" s="173"/>
      <c r="BV2056" s="173"/>
    </row>
    <row r="2057" spans="34:74" ht="13.5">
      <c r="AH2057" s="173"/>
      <c r="AI2057" s="173"/>
      <c r="AJ2057" s="173"/>
      <c r="AK2057" s="173"/>
      <c r="AL2057" s="173"/>
      <c r="AM2057" s="173"/>
      <c r="AN2057" s="173"/>
      <c r="AO2057" s="173"/>
      <c r="AP2057" s="173"/>
      <c r="AQ2057" s="173"/>
      <c r="AR2057" s="173"/>
      <c r="AS2057" s="173"/>
      <c r="AT2057" s="173"/>
      <c r="AU2057" s="173"/>
      <c r="AV2057" s="173"/>
      <c r="AW2057" s="173"/>
      <c r="AX2057" s="173"/>
      <c r="AY2057" s="173"/>
      <c r="AZ2057" s="173"/>
      <c r="BA2057" s="173"/>
      <c r="BB2057" s="173"/>
      <c r="BC2057" s="173"/>
      <c r="BD2057" s="173"/>
      <c r="BE2057" s="173"/>
      <c r="BF2057" s="173"/>
      <c r="BG2057" s="173"/>
      <c r="BH2057" s="173"/>
      <c r="BI2057" s="173"/>
      <c r="BJ2057" s="173"/>
      <c r="BK2057" s="173"/>
      <c r="BL2057" s="173"/>
      <c r="BM2057" s="173"/>
      <c r="BN2057" s="173"/>
      <c r="BO2057" s="173"/>
      <c r="BP2057" s="173"/>
      <c r="BQ2057" s="173"/>
      <c r="BR2057" s="173"/>
      <c r="BS2057" s="173"/>
      <c r="BT2057" s="173"/>
      <c r="BU2057" s="173"/>
      <c r="BV2057" s="173"/>
    </row>
    <row r="2058" spans="34:74" ht="13.5">
      <c r="AH2058" s="173"/>
      <c r="AI2058" s="173"/>
      <c r="AJ2058" s="173"/>
      <c r="AK2058" s="173"/>
      <c r="AL2058" s="173"/>
      <c r="AM2058" s="173"/>
      <c r="AN2058" s="173"/>
      <c r="AO2058" s="173"/>
      <c r="AP2058" s="173"/>
      <c r="AQ2058" s="173"/>
      <c r="AR2058" s="173"/>
      <c r="AS2058" s="173"/>
      <c r="AT2058" s="173"/>
      <c r="AU2058" s="173"/>
      <c r="AV2058" s="173"/>
      <c r="AW2058" s="173"/>
      <c r="AX2058" s="173"/>
      <c r="AY2058" s="173"/>
      <c r="AZ2058" s="173"/>
      <c r="BA2058" s="173"/>
      <c r="BB2058" s="173"/>
      <c r="BC2058" s="173"/>
      <c r="BD2058" s="173"/>
      <c r="BE2058" s="173"/>
      <c r="BF2058" s="173"/>
      <c r="BG2058" s="173"/>
      <c r="BH2058" s="173"/>
      <c r="BI2058" s="173"/>
      <c r="BJ2058" s="173"/>
      <c r="BK2058" s="173"/>
      <c r="BL2058" s="173"/>
      <c r="BM2058" s="173"/>
      <c r="BN2058" s="173"/>
      <c r="BO2058" s="173"/>
      <c r="BP2058" s="173"/>
      <c r="BQ2058" s="173"/>
      <c r="BR2058" s="173"/>
      <c r="BS2058" s="173"/>
      <c r="BT2058" s="173"/>
      <c r="BU2058" s="173"/>
      <c r="BV2058" s="173"/>
    </row>
    <row r="2059" spans="34:74" ht="13.5">
      <c r="AH2059" s="173"/>
      <c r="AI2059" s="173"/>
      <c r="AJ2059" s="173"/>
      <c r="AK2059" s="173"/>
      <c r="AL2059" s="173"/>
      <c r="AM2059" s="173"/>
      <c r="AN2059" s="173"/>
      <c r="AO2059" s="173"/>
      <c r="AP2059" s="173"/>
      <c r="AQ2059" s="173"/>
      <c r="AR2059" s="173"/>
      <c r="AS2059" s="173"/>
      <c r="AT2059" s="173"/>
      <c r="AU2059" s="173"/>
      <c r="AV2059" s="173"/>
      <c r="AW2059" s="173"/>
      <c r="AX2059" s="173"/>
      <c r="AY2059" s="173"/>
      <c r="AZ2059" s="173"/>
      <c r="BA2059" s="173"/>
      <c r="BB2059" s="173"/>
      <c r="BC2059" s="173"/>
      <c r="BD2059" s="173"/>
      <c r="BE2059" s="173"/>
      <c r="BF2059" s="173"/>
      <c r="BG2059" s="173"/>
      <c r="BH2059" s="173"/>
      <c r="BI2059" s="173"/>
      <c r="BJ2059" s="173"/>
      <c r="BK2059" s="173"/>
      <c r="BL2059" s="173"/>
      <c r="BM2059" s="173"/>
      <c r="BN2059" s="173"/>
      <c r="BO2059" s="173"/>
      <c r="BP2059" s="173"/>
      <c r="BQ2059" s="173"/>
      <c r="BR2059" s="173"/>
      <c r="BS2059" s="173"/>
      <c r="BT2059" s="173"/>
      <c r="BU2059" s="173"/>
      <c r="BV2059" s="173"/>
    </row>
    <row r="2060" spans="34:74" ht="13.5">
      <c r="AH2060" s="173"/>
      <c r="AI2060" s="173"/>
      <c r="AJ2060" s="173"/>
      <c r="AK2060" s="173"/>
      <c r="AL2060" s="173"/>
      <c r="AM2060" s="173"/>
      <c r="AN2060" s="173"/>
      <c r="AO2060" s="173"/>
      <c r="AP2060" s="173"/>
      <c r="AQ2060" s="173"/>
      <c r="AR2060" s="173"/>
      <c r="AS2060" s="173"/>
      <c r="AT2060" s="173"/>
      <c r="AU2060" s="173"/>
      <c r="AV2060" s="173"/>
      <c r="AW2060" s="173"/>
      <c r="AX2060" s="173"/>
      <c r="AY2060" s="173"/>
      <c r="AZ2060" s="173"/>
      <c r="BA2060" s="173"/>
      <c r="BB2060" s="173"/>
      <c r="BC2060" s="173"/>
      <c r="BD2060" s="173"/>
      <c r="BE2060" s="173"/>
      <c r="BF2060" s="173"/>
      <c r="BG2060" s="173"/>
      <c r="BH2060" s="173"/>
      <c r="BI2060" s="173"/>
      <c r="BJ2060" s="173"/>
      <c r="BK2060" s="173"/>
      <c r="BL2060" s="173"/>
      <c r="BM2060" s="173"/>
      <c r="BN2060" s="173"/>
      <c r="BO2060" s="173"/>
      <c r="BP2060" s="173"/>
      <c r="BQ2060" s="173"/>
      <c r="BR2060" s="173"/>
      <c r="BS2060" s="173"/>
      <c r="BT2060" s="173"/>
      <c r="BU2060" s="173"/>
      <c r="BV2060" s="173"/>
    </row>
    <row r="2061" spans="34:74" ht="13.5">
      <c r="AH2061" s="173"/>
      <c r="AI2061" s="173"/>
      <c r="AJ2061" s="173"/>
      <c r="AK2061" s="173"/>
      <c r="AL2061" s="173"/>
      <c r="AM2061" s="173"/>
      <c r="AN2061" s="173"/>
      <c r="AO2061" s="173"/>
      <c r="AP2061" s="173"/>
      <c r="AQ2061" s="173"/>
      <c r="AR2061" s="173"/>
      <c r="AS2061" s="173"/>
      <c r="AT2061" s="173"/>
      <c r="AU2061" s="173"/>
      <c r="AV2061" s="173"/>
      <c r="AW2061" s="173"/>
      <c r="AX2061" s="173"/>
      <c r="AY2061" s="173"/>
      <c r="AZ2061" s="173"/>
      <c r="BA2061" s="173"/>
      <c r="BB2061" s="173"/>
      <c r="BC2061" s="173"/>
      <c r="BD2061" s="173"/>
      <c r="BE2061" s="173"/>
      <c r="BF2061" s="173"/>
      <c r="BG2061" s="173"/>
      <c r="BH2061" s="173"/>
      <c r="BI2061" s="173"/>
      <c r="BJ2061" s="173"/>
      <c r="BK2061" s="173"/>
      <c r="BL2061" s="173"/>
      <c r="BM2061" s="173"/>
      <c r="BN2061" s="173"/>
      <c r="BO2061" s="173"/>
      <c r="BP2061" s="173"/>
      <c r="BQ2061" s="173"/>
      <c r="BR2061" s="173"/>
      <c r="BS2061" s="173"/>
      <c r="BT2061" s="173"/>
      <c r="BU2061" s="173"/>
      <c r="BV2061" s="173"/>
    </row>
    <row r="2062" spans="34:74" ht="13.5">
      <c r="AH2062" s="173"/>
      <c r="AI2062" s="173"/>
      <c r="AJ2062" s="173"/>
      <c r="AK2062" s="173"/>
      <c r="AL2062" s="173"/>
      <c r="AM2062" s="173"/>
      <c r="AN2062" s="173"/>
      <c r="AO2062" s="173"/>
      <c r="AP2062" s="173"/>
      <c r="AQ2062" s="173"/>
      <c r="AR2062" s="173"/>
      <c r="AS2062" s="173"/>
      <c r="AT2062" s="173"/>
      <c r="AU2062" s="173"/>
      <c r="AV2062" s="173"/>
      <c r="AW2062" s="173"/>
      <c r="AX2062" s="173"/>
      <c r="AY2062" s="173"/>
      <c r="AZ2062" s="173"/>
      <c r="BA2062" s="173"/>
      <c r="BB2062" s="173"/>
      <c r="BC2062" s="173"/>
      <c r="BD2062" s="173"/>
      <c r="BE2062" s="173"/>
      <c r="BF2062" s="173"/>
      <c r="BG2062" s="173"/>
      <c r="BH2062" s="173"/>
      <c r="BI2062" s="173"/>
      <c r="BJ2062" s="173"/>
      <c r="BK2062" s="173"/>
      <c r="BL2062" s="173"/>
      <c r="BM2062" s="173"/>
      <c r="BN2062" s="173"/>
      <c r="BO2062" s="173"/>
      <c r="BP2062" s="173"/>
      <c r="BQ2062" s="173"/>
      <c r="BR2062" s="173"/>
      <c r="BS2062" s="173"/>
      <c r="BT2062" s="173"/>
      <c r="BU2062" s="173"/>
      <c r="BV2062" s="173"/>
    </row>
    <row r="2063" spans="34:74" ht="13.5">
      <c r="AH2063" s="173"/>
      <c r="AI2063" s="173"/>
      <c r="AJ2063" s="173"/>
      <c r="AK2063" s="173"/>
      <c r="AL2063" s="173"/>
      <c r="AM2063" s="173"/>
      <c r="AN2063" s="173"/>
      <c r="AO2063" s="173"/>
      <c r="AP2063" s="173"/>
      <c r="AQ2063" s="173"/>
      <c r="AR2063" s="173"/>
      <c r="AS2063" s="173"/>
      <c r="AT2063" s="173"/>
      <c r="AU2063" s="173"/>
      <c r="AV2063" s="173"/>
      <c r="AW2063" s="173"/>
      <c r="AX2063" s="173"/>
      <c r="AY2063" s="173"/>
      <c r="AZ2063" s="173"/>
      <c r="BA2063" s="173"/>
      <c r="BB2063" s="173"/>
      <c r="BC2063" s="173"/>
      <c r="BD2063" s="173"/>
      <c r="BE2063" s="173"/>
      <c r="BF2063" s="173"/>
      <c r="BG2063" s="173"/>
      <c r="BH2063" s="173"/>
      <c r="BI2063" s="173"/>
      <c r="BJ2063" s="173"/>
      <c r="BK2063" s="173"/>
      <c r="BL2063" s="173"/>
      <c r="BM2063" s="173"/>
      <c r="BN2063" s="173"/>
      <c r="BO2063" s="173"/>
      <c r="BP2063" s="173"/>
      <c r="BQ2063" s="173"/>
      <c r="BR2063" s="173"/>
      <c r="BS2063" s="173"/>
      <c r="BT2063" s="173"/>
      <c r="BU2063" s="173"/>
      <c r="BV2063" s="173"/>
    </row>
    <row r="2064" spans="34:74" ht="13.5">
      <c r="AH2064" s="173"/>
      <c r="AI2064" s="173"/>
      <c r="AJ2064" s="173"/>
      <c r="AK2064" s="173"/>
      <c r="AL2064" s="173"/>
      <c r="AM2064" s="173"/>
      <c r="AN2064" s="173"/>
      <c r="AO2064" s="173"/>
      <c r="AP2064" s="173"/>
      <c r="AQ2064" s="173"/>
      <c r="AR2064" s="173"/>
      <c r="AS2064" s="173"/>
      <c r="AT2064" s="173"/>
      <c r="AU2064" s="173"/>
      <c r="AV2064" s="173"/>
      <c r="AW2064" s="173"/>
      <c r="AX2064" s="173"/>
      <c r="AY2064" s="173"/>
      <c r="AZ2064" s="173"/>
      <c r="BA2064" s="173"/>
      <c r="BB2064" s="173"/>
      <c r="BC2064" s="173"/>
      <c r="BD2064" s="173"/>
      <c r="BE2064" s="173"/>
      <c r="BF2064" s="173"/>
      <c r="BG2064" s="173"/>
      <c r="BH2064" s="173"/>
      <c r="BI2064" s="173"/>
      <c r="BJ2064" s="173"/>
      <c r="BK2064" s="173"/>
      <c r="BL2064" s="173"/>
      <c r="BM2064" s="173"/>
      <c r="BN2064" s="173"/>
      <c r="BO2064" s="173"/>
      <c r="BP2064" s="173"/>
      <c r="BQ2064" s="173"/>
      <c r="BR2064" s="173"/>
      <c r="BS2064" s="173"/>
      <c r="BT2064" s="173"/>
      <c r="BU2064" s="173"/>
      <c r="BV2064" s="173"/>
    </row>
    <row r="2065" spans="34:74" ht="13.5">
      <c r="AH2065" s="173"/>
      <c r="AI2065" s="173"/>
      <c r="AJ2065" s="173"/>
      <c r="AK2065" s="173"/>
      <c r="AL2065" s="173"/>
      <c r="AM2065" s="173"/>
      <c r="AN2065" s="173"/>
      <c r="AO2065" s="173"/>
      <c r="AP2065" s="173"/>
      <c r="AQ2065" s="173"/>
      <c r="AR2065" s="173"/>
      <c r="AS2065" s="173"/>
      <c r="AT2065" s="173"/>
      <c r="AU2065" s="173"/>
      <c r="AV2065" s="173"/>
      <c r="AW2065" s="173"/>
      <c r="AX2065" s="173"/>
      <c r="AY2065" s="173"/>
      <c r="AZ2065" s="173"/>
      <c r="BA2065" s="173"/>
      <c r="BB2065" s="173"/>
      <c r="BC2065" s="173"/>
      <c r="BD2065" s="173"/>
      <c r="BE2065" s="173"/>
      <c r="BF2065" s="173"/>
      <c r="BG2065" s="173"/>
      <c r="BH2065" s="173"/>
      <c r="BI2065" s="173"/>
      <c r="BJ2065" s="173"/>
      <c r="BK2065" s="173"/>
      <c r="BL2065" s="173"/>
      <c r="BM2065" s="173"/>
      <c r="BN2065" s="173"/>
      <c r="BO2065" s="173"/>
      <c r="BP2065" s="173"/>
      <c r="BQ2065" s="173"/>
      <c r="BR2065" s="173"/>
      <c r="BS2065" s="173"/>
      <c r="BT2065" s="173"/>
      <c r="BU2065" s="173"/>
      <c r="BV2065" s="173"/>
    </row>
    <row r="2066" spans="34:74" ht="13.5">
      <c r="AH2066" s="173"/>
      <c r="AI2066" s="173"/>
      <c r="AJ2066" s="173"/>
      <c r="AK2066" s="173"/>
      <c r="AL2066" s="173"/>
      <c r="AM2066" s="173"/>
      <c r="AN2066" s="173"/>
      <c r="AO2066" s="173"/>
      <c r="AP2066" s="173"/>
      <c r="AQ2066" s="173"/>
      <c r="AR2066" s="173"/>
      <c r="AS2066" s="173"/>
      <c r="AT2066" s="173"/>
      <c r="AU2066" s="173"/>
      <c r="AV2066" s="173"/>
      <c r="AW2066" s="173"/>
      <c r="AX2066" s="173"/>
      <c r="AY2066" s="173"/>
      <c r="AZ2066" s="173"/>
      <c r="BA2066" s="173"/>
      <c r="BB2066" s="173"/>
      <c r="BC2066" s="173"/>
      <c r="BD2066" s="173"/>
      <c r="BE2066" s="173"/>
      <c r="BF2066" s="173"/>
      <c r="BG2066" s="173"/>
      <c r="BH2066" s="173"/>
      <c r="BI2066" s="173"/>
      <c r="BJ2066" s="173"/>
      <c r="BK2066" s="173"/>
      <c r="BL2066" s="173"/>
      <c r="BM2066" s="173"/>
      <c r="BN2066" s="173"/>
      <c r="BO2066" s="173"/>
      <c r="BP2066" s="173"/>
      <c r="BQ2066" s="173"/>
      <c r="BR2066" s="173"/>
      <c r="BS2066" s="173"/>
      <c r="BT2066" s="173"/>
      <c r="BU2066" s="173"/>
      <c r="BV2066" s="173"/>
    </row>
    <row r="2067" spans="34:74" ht="13.5">
      <c r="AH2067" s="173"/>
      <c r="AI2067" s="173"/>
      <c r="AJ2067" s="173"/>
      <c r="AK2067" s="173"/>
      <c r="AL2067" s="173"/>
      <c r="AM2067" s="173"/>
      <c r="AN2067" s="173"/>
      <c r="AO2067" s="173"/>
      <c r="AP2067" s="173"/>
      <c r="AQ2067" s="173"/>
      <c r="AR2067" s="173"/>
      <c r="AS2067" s="173"/>
      <c r="AT2067" s="173"/>
      <c r="AU2067" s="173"/>
      <c r="AV2067" s="173"/>
      <c r="AW2067" s="173"/>
      <c r="AX2067" s="173"/>
      <c r="AY2067" s="173"/>
      <c r="AZ2067" s="173"/>
      <c r="BA2067" s="173"/>
      <c r="BB2067" s="173"/>
      <c r="BC2067" s="173"/>
      <c r="BD2067" s="173"/>
      <c r="BE2067" s="173"/>
      <c r="BF2067" s="173"/>
      <c r="BG2067" s="173"/>
      <c r="BH2067" s="173"/>
      <c r="BI2067" s="173"/>
      <c r="BJ2067" s="173"/>
      <c r="BK2067" s="173"/>
      <c r="BL2067" s="173"/>
      <c r="BM2067" s="173"/>
      <c r="BN2067" s="173"/>
      <c r="BO2067" s="173"/>
      <c r="BP2067" s="173"/>
      <c r="BQ2067" s="173"/>
      <c r="BR2067" s="173"/>
      <c r="BS2067" s="173"/>
      <c r="BT2067" s="173"/>
      <c r="BU2067" s="173"/>
      <c r="BV2067" s="173"/>
    </row>
    <row r="2068" spans="34:74" ht="13.5">
      <c r="AH2068" s="173"/>
      <c r="AI2068" s="173"/>
      <c r="AJ2068" s="173"/>
      <c r="AK2068" s="173"/>
      <c r="AL2068" s="173"/>
      <c r="AM2068" s="173"/>
      <c r="AN2068" s="173"/>
      <c r="AO2068" s="173"/>
      <c r="AP2068" s="173"/>
      <c r="AQ2068" s="173"/>
      <c r="AR2068" s="173"/>
      <c r="AS2068" s="173"/>
      <c r="AT2068" s="173"/>
      <c r="AU2068" s="173"/>
      <c r="AV2068" s="173"/>
      <c r="AW2068" s="173"/>
      <c r="AX2068" s="173"/>
      <c r="AY2068" s="173"/>
      <c r="AZ2068" s="173"/>
      <c r="BA2068" s="173"/>
      <c r="BB2068" s="173"/>
      <c r="BC2068" s="173"/>
      <c r="BD2068" s="173"/>
      <c r="BE2068" s="173"/>
      <c r="BF2068" s="173"/>
      <c r="BG2068" s="173"/>
      <c r="BH2068" s="173"/>
      <c r="BI2068" s="173"/>
      <c r="BJ2068" s="173"/>
      <c r="BK2068" s="173"/>
      <c r="BL2068" s="173"/>
      <c r="BM2068" s="173"/>
      <c r="BN2068" s="173"/>
      <c r="BO2068" s="173"/>
      <c r="BP2068" s="173"/>
      <c r="BQ2068" s="173"/>
      <c r="BR2068" s="173"/>
      <c r="BS2068" s="173"/>
      <c r="BT2068" s="173"/>
      <c r="BU2068" s="173"/>
      <c r="BV2068" s="173"/>
    </row>
    <row r="2069" spans="34:74" ht="13.5">
      <c r="AH2069" s="173"/>
      <c r="AI2069" s="173"/>
      <c r="AJ2069" s="173"/>
      <c r="AK2069" s="173"/>
      <c r="AL2069" s="173"/>
      <c r="AM2069" s="173"/>
      <c r="AN2069" s="173"/>
      <c r="AO2069" s="173"/>
      <c r="AP2069" s="173"/>
      <c r="AQ2069" s="173"/>
      <c r="AR2069" s="173"/>
      <c r="AS2069" s="173"/>
      <c r="AT2069" s="173"/>
      <c r="AU2069" s="173"/>
      <c r="AV2069" s="173"/>
      <c r="AW2069" s="173"/>
      <c r="AX2069" s="173"/>
      <c r="AY2069" s="173"/>
      <c r="AZ2069" s="173"/>
      <c r="BA2069" s="173"/>
      <c r="BB2069" s="173"/>
      <c r="BC2069" s="173"/>
      <c r="BD2069" s="173"/>
      <c r="BE2069" s="173"/>
      <c r="BF2069" s="173"/>
      <c r="BG2069" s="173"/>
      <c r="BH2069" s="173"/>
      <c r="BI2069" s="173"/>
      <c r="BJ2069" s="173"/>
      <c r="BK2069" s="173"/>
      <c r="BL2069" s="173"/>
      <c r="BM2069" s="173"/>
      <c r="BN2069" s="173"/>
      <c r="BO2069" s="173"/>
      <c r="BP2069" s="173"/>
      <c r="BQ2069" s="173"/>
      <c r="BR2069" s="173"/>
      <c r="BS2069" s="173"/>
      <c r="BT2069" s="173"/>
      <c r="BU2069" s="173"/>
      <c r="BV2069" s="173"/>
    </row>
    <row r="2070" spans="34:74" ht="13.5">
      <c r="AH2070" s="173"/>
      <c r="AI2070" s="173"/>
      <c r="AJ2070" s="173"/>
      <c r="AK2070" s="173"/>
      <c r="AL2070" s="173"/>
      <c r="AM2070" s="173"/>
      <c r="AN2070" s="173"/>
      <c r="AO2070" s="173"/>
      <c r="AP2070" s="173"/>
      <c r="AQ2070" s="173"/>
      <c r="AR2070" s="173"/>
      <c r="AS2070" s="173"/>
      <c r="AT2070" s="173"/>
      <c r="AU2070" s="173"/>
      <c r="AV2070" s="173"/>
      <c r="AW2070" s="173"/>
      <c r="AX2070" s="173"/>
      <c r="AY2070" s="173"/>
      <c r="AZ2070" s="173"/>
      <c r="BA2070" s="173"/>
      <c r="BB2070" s="173"/>
      <c r="BC2070" s="173"/>
      <c r="BD2070" s="173"/>
      <c r="BE2070" s="173"/>
      <c r="BF2070" s="173"/>
      <c r="BG2070" s="173"/>
      <c r="BH2070" s="173"/>
      <c r="BI2070" s="173"/>
      <c r="BJ2070" s="173"/>
      <c r="BK2070" s="173"/>
      <c r="BL2070" s="173"/>
      <c r="BM2070" s="173"/>
      <c r="BN2070" s="173"/>
      <c r="BO2070" s="173"/>
      <c r="BP2070" s="173"/>
      <c r="BQ2070" s="173"/>
      <c r="BR2070" s="173"/>
      <c r="BS2070" s="173"/>
      <c r="BT2070" s="173"/>
      <c r="BU2070" s="173"/>
      <c r="BV2070" s="173"/>
    </row>
    <row r="2071" spans="34:74" ht="13.5">
      <c r="AH2071" s="173"/>
      <c r="AI2071" s="173"/>
      <c r="AJ2071" s="173"/>
      <c r="AK2071" s="173"/>
      <c r="AL2071" s="173"/>
      <c r="AM2071" s="173"/>
      <c r="AN2071" s="173"/>
      <c r="AO2071" s="173"/>
      <c r="AP2071" s="173"/>
      <c r="AQ2071" s="173"/>
      <c r="AR2071" s="173"/>
      <c r="AS2071" s="173"/>
      <c r="AT2071" s="173"/>
      <c r="AU2071" s="173"/>
      <c r="AV2071" s="173"/>
      <c r="AW2071" s="173"/>
      <c r="AX2071" s="173"/>
      <c r="AY2071" s="173"/>
      <c r="AZ2071" s="173"/>
      <c r="BA2071" s="173"/>
      <c r="BB2071" s="173"/>
      <c r="BC2071" s="173"/>
      <c r="BD2071" s="173"/>
      <c r="BE2071" s="173"/>
      <c r="BF2071" s="173"/>
      <c r="BG2071" s="173"/>
      <c r="BH2071" s="173"/>
      <c r="BI2071" s="173"/>
      <c r="BJ2071" s="173"/>
      <c r="BK2071" s="173"/>
      <c r="BL2071" s="173"/>
      <c r="BM2071" s="173"/>
      <c r="BN2071" s="173"/>
      <c r="BO2071" s="173"/>
      <c r="BP2071" s="173"/>
      <c r="BQ2071" s="173"/>
      <c r="BR2071" s="173"/>
      <c r="BS2071" s="173"/>
      <c r="BT2071" s="173"/>
      <c r="BU2071" s="173"/>
      <c r="BV2071" s="173"/>
    </row>
    <row r="2072" spans="34:74" ht="13.5">
      <c r="AH2072" s="173"/>
      <c r="AI2072" s="173"/>
      <c r="AJ2072" s="173"/>
      <c r="AK2072" s="173"/>
      <c r="AL2072" s="173"/>
      <c r="AM2072" s="173"/>
      <c r="AN2072" s="173"/>
      <c r="AO2072" s="173"/>
      <c r="AP2072" s="173"/>
      <c r="AQ2072" s="173"/>
      <c r="AR2072" s="173"/>
      <c r="AS2072" s="173"/>
      <c r="AT2072" s="173"/>
      <c r="AU2072" s="173"/>
      <c r="AV2072" s="173"/>
      <c r="AW2072" s="173"/>
      <c r="AX2072" s="173"/>
      <c r="AY2072" s="173"/>
      <c r="AZ2072" s="173"/>
      <c r="BA2072" s="173"/>
      <c r="BB2072" s="173"/>
      <c r="BC2072" s="173"/>
      <c r="BD2072" s="173"/>
      <c r="BE2072" s="173"/>
      <c r="BF2072" s="173"/>
      <c r="BG2072" s="173"/>
      <c r="BH2072" s="173"/>
      <c r="BI2072" s="173"/>
      <c r="BJ2072" s="173"/>
      <c r="BK2072" s="173"/>
      <c r="BL2072" s="173"/>
      <c r="BM2072" s="173"/>
      <c r="BN2072" s="173"/>
      <c r="BO2072" s="173"/>
      <c r="BP2072" s="173"/>
      <c r="BQ2072" s="173"/>
      <c r="BR2072" s="173"/>
      <c r="BS2072" s="173"/>
      <c r="BT2072" s="173"/>
      <c r="BU2072" s="173"/>
      <c r="BV2072" s="173"/>
    </row>
    <row r="2073" spans="34:74" ht="13.5">
      <c r="AH2073" s="173"/>
      <c r="AI2073" s="173"/>
      <c r="AJ2073" s="173"/>
      <c r="AK2073" s="173"/>
      <c r="AL2073" s="173"/>
      <c r="AM2073" s="173"/>
      <c r="AN2073" s="173"/>
      <c r="AO2073" s="173"/>
      <c r="AP2073" s="173"/>
      <c r="AQ2073" s="173"/>
      <c r="AR2073" s="173"/>
      <c r="AS2073" s="173"/>
      <c r="AT2073" s="173"/>
      <c r="AU2073" s="173"/>
      <c r="AV2073" s="173"/>
      <c r="AW2073" s="173"/>
      <c r="AX2073" s="173"/>
      <c r="AY2073" s="173"/>
      <c r="AZ2073" s="173"/>
      <c r="BA2073" s="173"/>
      <c r="BB2073" s="173"/>
      <c r="BC2073" s="173"/>
      <c r="BD2073" s="173"/>
      <c r="BE2073" s="173"/>
      <c r="BF2073" s="173"/>
      <c r="BG2073" s="173"/>
      <c r="BH2073" s="173"/>
      <c r="BI2073" s="173"/>
      <c r="BJ2073" s="173"/>
      <c r="BK2073" s="173"/>
      <c r="BL2073" s="173"/>
      <c r="BM2073" s="173"/>
      <c r="BN2073" s="173"/>
      <c r="BO2073" s="173"/>
      <c r="BP2073" s="173"/>
      <c r="BQ2073" s="173"/>
      <c r="BR2073" s="173"/>
      <c r="BS2073" s="173"/>
      <c r="BT2073" s="173"/>
      <c r="BU2073" s="173"/>
      <c r="BV2073" s="173"/>
    </row>
    <row r="2074" spans="34:74" ht="13.5">
      <c r="AH2074" s="173"/>
      <c r="AI2074" s="173"/>
      <c r="AJ2074" s="173"/>
      <c r="AK2074" s="173"/>
      <c r="AL2074" s="173"/>
      <c r="AM2074" s="173"/>
      <c r="AN2074" s="173"/>
      <c r="AO2074" s="173"/>
      <c r="AP2074" s="173"/>
      <c r="AQ2074" s="173"/>
      <c r="AR2074" s="173"/>
      <c r="AS2074" s="173"/>
      <c r="AT2074" s="173"/>
      <c r="AU2074" s="173"/>
      <c r="AV2074" s="173"/>
      <c r="AW2074" s="173"/>
      <c r="AX2074" s="173"/>
      <c r="AY2074" s="173"/>
      <c r="AZ2074" s="173"/>
      <c r="BA2074" s="173"/>
      <c r="BB2074" s="173"/>
      <c r="BC2074" s="173"/>
      <c r="BD2074" s="173"/>
      <c r="BE2074" s="173"/>
      <c r="BF2074" s="173"/>
      <c r="BG2074" s="173"/>
      <c r="BH2074" s="173"/>
      <c r="BI2074" s="173"/>
      <c r="BJ2074" s="173"/>
      <c r="BK2074" s="173"/>
      <c r="BL2074" s="173"/>
      <c r="BM2074" s="173"/>
      <c r="BN2074" s="173"/>
      <c r="BO2074" s="173"/>
      <c r="BP2074" s="173"/>
      <c r="BQ2074" s="173"/>
      <c r="BR2074" s="173"/>
      <c r="BS2074" s="173"/>
      <c r="BT2074" s="173"/>
      <c r="BU2074" s="173"/>
      <c r="BV2074" s="173"/>
    </row>
    <row r="2075" spans="34:74" ht="13.5">
      <c r="AH2075" s="173"/>
      <c r="AI2075" s="173"/>
      <c r="AJ2075" s="173"/>
      <c r="AK2075" s="173"/>
      <c r="AL2075" s="173"/>
      <c r="AM2075" s="173"/>
      <c r="AN2075" s="173"/>
      <c r="AO2075" s="173"/>
      <c r="AP2075" s="173"/>
      <c r="AQ2075" s="173"/>
      <c r="AR2075" s="173"/>
      <c r="AS2075" s="173"/>
      <c r="AT2075" s="173"/>
      <c r="AU2075" s="173"/>
      <c r="AV2075" s="173"/>
      <c r="AW2075" s="173"/>
      <c r="AX2075" s="173"/>
      <c r="AY2075" s="173"/>
      <c r="AZ2075" s="173"/>
      <c r="BA2075" s="173"/>
      <c r="BB2075" s="173"/>
      <c r="BC2075" s="173"/>
      <c r="BD2075" s="173"/>
      <c r="BE2075" s="173"/>
      <c r="BF2075" s="173"/>
      <c r="BG2075" s="173"/>
      <c r="BH2075" s="173"/>
      <c r="BI2075" s="173"/>
      <c r="BJ2075" s="173"/>
      <c r="BK2075" s="173"/>
      <c r="BL2075" s="173"/>
      <c r="BM2075" s="173"/>
      <c r="BN2075" s="173"/>
      <c r="BO2075" s="173"/>
      <c r="BP2075" s="173"/>
      <c r="BQ2075" s="173"/>
      <c r="BR2075" s="173"/>
      <c r="BS2075" s="173"/>
      <c r="BT2075" s="173"/>
      <c r="BU2075" s="173"/>
      <c r="BV2075" s="173"/>
    </row>
    <row r="2076" spans="34:74" ht="13.5">
      <c r="AH2076" s="173"/>
      <c r="AI2076" s="173"/>
      <c r="AJ2076" s="173"/>
      <c r="AK2076" s="173"/>
      <c r="AL2076" s="173"/>
      <c r="AM2076" s="173"/>
      <c r="AN2076" s="173"/>
      <c r="AO2076" s="173"/>
      <c r="AP2076" s="173"/>
      <c r="AQ2076" s="173"/>
      <c r="AR2076" s="173"/>
      <c r="AS2076" s="173"/>
      <c r="AT2076" s="173"/>
      <c r="AU2076" s="173"/>
      <c r="AV2076" s="173"/>
      <c r="AW2076" s="173"/>
      <c r="AX2076" s="173"/>
      <c r="AY2076" s="173"/>
      <c r="AZ2076" s="173"/>
      <c r="BA2076" s="173"/>
      <c r="BB2076" s="173"/>
      <c r="BC2076" s="173"/>
      <c r="BD2076" s="173"/>
      <c r="BE2076" s="173"/>
      <c r="BF2076" s="173"/>
      <c r="BG2076" s="173"/>
      <c r="BH2076" s="173"/>
      <c r="BI2076" s="173"/>
      <c r="BJ2076" s="173"/>
      <c r="BK2076" s="173"/>
      <c r="BL2076" s="173"/>
      <c r="BM2076" s="173"/>
      <c r="BN2076" s="173"/>
      <c r="BO2076" s="173"/>
      <c r="BP2076" s="173"/>
      <c r="BQ2076" s="173"/>
      <c r="BR2076" s="173"/>
      <c r="BS2076" s="173"/>
      <c r="BT2076" s="173"/>
      <c r="BU2076" s="173"/>
      <c r="BV2076" s="173"/>
    </row>
    <row r="2077" spans="34:74" ht="13.5">
      <c r="AH2077" s="173"/>
      <c r="AI2077" s="173"/>
      <c r="AJ2077" s="173"/>
      <c r="AK2077" s="173"/>
      <c r="AL2077" s="173"/>
      <c r="AM2077" s="173"/>
      <c r="AN2077" s="173"/>
      <c r="AO2077" s="173"/>
      <c r="AP2077" s="173"/>
      <c r="AQ2077" s="173"/>
      <c r="AR2077" s="173"/>
      <c r="AS2077" s="173"/>
      <c r="AT2077" s="173"/>
      <c r="AU2077" s="173"/>
      <c r="AV2077" s="173"/>
      <c r="AW2077" s="173"/>
      <c r="AX2077" s="173"/>
      <c r="AY2077" s="173"/>
      <c r="AZ2077" s="173"/>
      <c r="BA2077" s="173"/>
      <c r="BB2077" s="173"/>
      <c r="BC2077" s="173"/>
      <c r="BD2077" s="173"/>
      <c r="BE2077" s="173"/>
      <c r="BF2077" s="173"/>
      <c r="BG2077" s="173"/>
      <c r="BH2077" s="173"/>
      <c r="BI2077" s="173"/>
      <c r="BJ2077" s="173"/>
      <c r="BK2077" s="173"/>
      <c r="BL2077" s="173"/>
      <c r="BM2077" s="173"/>
      <c r="BN2077" s="173"/>
      <c r="BO2077" s="173"/>
      <c r="BP2077" s="173"/>
      <c r="BQ2077" s="173"/>
      <c r="BR2077" s="173"/>
      <c r="BS2077" s="173"/>
      <c r="BT2077" s="173"/>
      <c r="BU2077" s="173"/>
      <c r="BV2077" s="173"/>
    </row>
    <row r="2078" spans="34:74" ht="13.5">
      <c r="AH2078" s="173"/>
      <c r="AI2078" s="173"/>
      <c r="AJ2078" s="173"/>
      <c r="AK2078" s="173"/>
      <c r="AL2078" s="173"/>
      <c r="AM2078" s="173"/>
      <c r="AN2078" s="173"/>
      <c r="AO2078" s="173"/>
      <c r="AP2078" s="173"/>
      <c r="AQ2078" s="173"/>
      <c r="AR2078" s="173"/>
      <c r="AS2078" s="173"/>
      <c r="AT2078" s="173"/>
      <c r="AU2078" s="173"/>
      <c r="AV2078" s="173"/>
      <c r="AW2078" s="173"/>
      <c r="AX2078" s="173"/>
      <c r="AY2078" s="173"/>
      <c r="AZ2078" s="173"/>
      <c r="BA2078" s="173"/>
      <c r="BB2078" s="173"/>
      <c r="BC2078" s="173"/>
      <c r="BD2078" s="173"/>
      <c r="BE2078" s="173"/>
      <c r="BF2078" s="173"/>
      <c r="BG2078" s="173"/>
      <c r="BH2078" s="173"/>
      <c r="BI2078" s="173"/>
      <c r="BJ2078" s="173"/>
      <c r="BK2078" s="173"/>
      <c r="BL2078" s="173"/>
      <c r="BM2078" s="173"/>
      <c r="BN2078" s="173"/>
      <c r="BO2078" s="173"/>
      <c r="BP2078" s="173"/>
      <c r="BQ2078" s="173"/>
      <c r="BR2078" s="173"/>
      <c r="BS2078" s="173"/>
      <c r="BT2078" s="173"/>
      <c r="BU2078" s="173"/>
      <c r="BV2078" s="173"/>
    </row>
    <row r="2079" spans="34:74" ht="13.5">
      <c r="AH2079" s="173"/>
      <c r="AI2079" s="173"/>
      <c r="AJ2079" s="173"/>
      <c r="AK2079" s="173"/>
      <c r="AL2079" s="173"/>
      <c r="AM2079" s="173"/>
      <c r="AN2079" s="173"/>
      <c r="AO2079" s="173"/>
      <c r="AP2079" s="173"/>
      <c r="AQ2079" s="173"/>
      <c r="AR2079" s="173"/>
      <c r="AS2079" s="173"/>
      <c r="AT2079" s="173"/>
      <c r="AU2079" s="173"/>
      <c r="AV2079" s="173"/>
      <c r="AW2079" s="173"/>
      <c r="AX2079" s="173"/>
      <c r="AY2079" s="173"/>
      <c r="AZ2079" s="173"/>
      <c r="BA2079" s="173"/>
      <c r="BB2079" s="173"/>
      <c r="BC2079" s="173"/>
      <c r="BD2079" s="173"/>
      <c r="BE2079" s="173"/>
      <c r="BF2079" s="173"/>
      <c r="BG2079" s="173"/>
      <c r="BH2079" s="173"/>
      <c r="BI2079" s="173"/>
      <c r="BJ2079" s="173"/>
      <c r="BK2079" s="173"/>
      <c r="BL2079" s="173"/>
      <c r="BM2079" s="173"/>
      <c r="BN2079" s="173"/>
      <c r="BO2079" s="173"/>
      <c r="BP2079" s="173"/>
      <c r="BQ2079" s="173"/>
      <c r="BR2079" s="173"/>
      <c r="BS2079" s="173"/>
      <c r="BT2079" s="173"/>
      <c r="BU2079" s="173"/>
      <c r="BV2079" s="173"/>
    </row>
    <row r="2080" spans="34:74" ht="13.5">
      <c r="AH2080" s="173"/>
      <c r="AI2080" s="173"/>
      <c r="AJ2080" s="173"/>
      <c r="AK2080" s="173"/>
      <c r="AL2080" s="173"/>
      <c r="AM2080" s="173"/>
      <c r="AN2080" s="173"/>
      <c r="AO2080" s="173"/>
      <c r="AP2080" s="173"/>
      <c r="AQ2080" s="173"/>
      <c r="AR2080" s="173"/>
      <c r="AS2080" s="173"/>
      <c r="AT2080" s="173"/>
      <c r="AU2080" s="173"/>
      <c r="AV2080" s="173"/>
      <c r="AW2080" s="173"/>
      <c r="AX2080" s="173"/>
      <c r="AY2080" s="173"/>
      <c r="AZ2080" s="173"/>
      <c r="BA2080" s="173"/>
      <c r="BB2080" s="173"/>
      <c r="BC2080" s="173"/>
      <c r="BD2080" s="173"/>
      <c r="BE2080" s="173"/>
      <c r="BF2080" s="173"/>
      <c r="BG2080" s="173"/>
      <c r="BH2080" s="173"/>
      <c r="BI2080" s="173"/>
      <c r="BJ2080" s="173"/>
      <c r="BK2080" s="173"/>
      <c r="BL2080" s="173"/>
      <c r="BM2080" s="173"/>
      <c r="BN2080" s="173"/>
      <c r="BO2080" s="173"/>
      <c r="BP2080" s="173"/>
      <c r="BQ2080" s="173"/>
      <c r="BR2080" s="173"/>
      <c r="BS2080" s="173"/>
      <c r="BT2080" s="173"/>
      <c r="BU2080" s="173"/>
      <c r="BV2080" s="173"/>
    </row>
    <row r="2081" spans="34:74" ht="13.5">
      <c r="AH2081" s="173"/>
      <c r="AI2081" s="173"/>
      <c r="AJ2081" s="173"/>
      <c r="AK2081" s="173"/>
      <c r="AL2081" s="173"/>
      <c r="AM2081" s="173"/>
      <c r="AN2081" s="173"/>
      <c r="AO2081" s="173"/>
      <c r="AP2081" s="173"/>
      <c r="AQ2081" s="173"/>
      <c r="AR2081" s="173"/>
      <c r="AS2081" s="173"/>
      <c r="AT2081" s="173"/>
      <c r="AU2081" s="173"/>
      <c r="AV2081" s="173"/>
      <c r="AW2081" s="173"/>
      <c r="AX2081" s="173"/>
      <c r="AY2081" s="173"/>
      <c r="AZ2081" s="173"/>
      <c r="BA2081" s="173"/>
      <c r="BB2081" s="173"/>
      <c r="BC2081" s="173"/>
      <c r="BD2081" s="173"/>
      <c r="BE2081" s="173"/>
      <c r="BF2081" s="173"/>
      <c r="BG2081" s="173"/>
      <c r="BH2081" s="173"/>
      <c r="BI2081" s="173"/>
      <c r="BJ2081" s="173"/>
      <c r="BK2081" s="173"/>
      <c r="BL2081" s="173"/>
      <c r="BM2081" s="173"/>
      <c r="BN2081" s="173"/>
      <c r="BO2081" s="173"/>
      <c r="BP2081" s="173"/>
      <c r="BQ2081" s="173"/>
      <c r="BR2081" s="173"/>
      <c r="BS2081" s="173"/>
      <c r="BT2081" s="173"/>
      <c r="BU2081" s="173"/>
      <c r="BV2081" s="173"/>
    </row>
    <row r="2082" spans="34:74" ht="13.5">
      <c r="AH2082" s="173"/>
      <c r="AI2082" s="173"/>
      <c r="AJ2082" s="173"/>
      <c r="AK2082" s="173"/>
      <c r="AL2082" s="173"/>
      <c r="AM2082" s="173"/>
      <c r="AN2082" s="173"/>
      <c r="AO2082" s="173"/>
      <c r="AP2082" s="173"/>
      <c r="AQ2082" s="173"/>
      <c r="AR2082" s="173"/>
      <c r="AS2082" s="173"/>
      <c r="AT2082" s="173"/>
      <c r="AU2082" s="173"/>
      <c r="AV2082" s="173"/>
      <c r="AW2082" s="173"/>
      <c r="AX2082" s="173"/>
      <c r="AY2082" s="173"/>
      <c r="AZ2082" s="173"/>
      <c r="BA2082" s="173"/>
      <c r="BB2082" s="173"/>
      <c r="BC2082" s="173"/>
      <c r="BD2082" s="173"/>
      <c r="BE2082" s="173"/>
      <c r="BF2082" s="173"/>
      <c r="BG2082" s="173"/>
      <c r="BH2082" s="173"/>
      <c r="BI2082" s="173"/>
      <c r="BJ2082" s="173"/>
      <c r="BK2082" s="173"/>
      <c r="BL2082" s="173"/>
      <c r="BM2082" s="173"/>
      <c r="BN2082" s="173"/>
      <c r="BO2082" s="173"/>
      <c r="BP2082" s="173"/>
      <c r="BQ2082" s="173"/>
      <c r="BR2082" s="173"/>
      <c r="BS2082" s="173"/>
      <c r="BT2082" s="173"/>
      <c r="BU2082" s="173"/>
      <c r="BV2082" s="173"/>
    </row>
    <row r="2083" spans="34:74" ht="13.5">
      <c r="AH2083" s="173"/>
      <c r="AI2083" s="173"/>
      <c r="AJ2083" s="173"/>
      <c r="AK2083" s="173"/>
      <c r="AL2083" s="173"/>
      <c r="AM2083" s="173"/>
      <c r="AN2083" s="173"/>
      <c r="AO2083" s="173"/>
      <c r="AP2083" s="173"/>
      <c r="AQ2083" s="173"/>
      <c r="AR2083" s="173"/>
      <c r="AS2083" s="173"/>
      <c r="AT2083" s="173"/>
      <c r="AU2083" s="173"/>
      <c r="AV2083" s="173"/>
      <c r="AW2083" s="173"/>
      <c r="AX2083" s="173"/>
      <c r="AY2083" s="173"/>
      <c r="AZ2083" s="173"/>
      <c r="BA2083" s="173"/>
      <c r="BB2083" s="173"/>
      <c r="BC2083" s="173"/>
      <c r="BD2083" s="173"/>
      <c r="BE2083" s="173"/>
      <c r="BF2083" s="173"/>
      <c r="BG2083" s="173"/>
      <c r="BH2083" s="173"/>
      <c r="BI2083" s="173"/>
      <c r="BJ2083" s="173"/>
      <c r="BK2083" s="173"/>
      <c r="BL2083" s="173"/>
      <c r="BM2083" s="173"/>
      <c r="BN2083" s="173"/>
      <c r="BO2083" s="173"/>
      <c r="BP2083" s="173"/>
      <c r="BQ2083" s="173"/>
      <c r="BR2083" s="173"/>
      <c r="BS2083" s="173"/>
      <c r="BT2083" s="173"/>
      <c r="BU2083" s="173"/>
      <c r="BV2083" s="173"/>
    </row>
    <row r="2084" spans="34:74" ht="13.5">
      <c r="AH2084" s="173"/>
      <c r="AI2084" s="173"/>
      <c r="AJ2084" s="173"/>
      <c r="AK2084" s="173"/>
      <c r="AL2084" s="173"/>
      <c r="AM2084" s="173"/>
      <c r="AN2084" s="173"/>
      <c r="AO2084" s="173"/>
      <c r="AP2084" s="173"/>
      <c r="AQ2084" s="173"/>
      <c r="AR2084" s="173"/>
      <c r="AS2084" s="173"/>
      <c r="AT2084" s="173"/>
      <c r="AU2084" s="173"/>
      <c r="AV2084" s="173"/>
      <c r="AW2084" s="173"/>
      <c r="AX2084" s="173"/>
      <c r="AY2084" s="173"/>
      <c r="AZ2084" s="173"/>
      <c r="BA2084" s="173"/>
      <c r="BB2084" s="173"/>
      <c r="BC2084" s="173"/>
      <c r="BD2084" s="173"/>
      <c r="BE2084" s="173"/>
      <c r="BF2084" s="173"/>
      <c r="BG2084" s="173"/>
      <c r="BH2084" s="173"/>
      <c r="BI2084" s="173"/>
      <c r="BJ2084" s="173"/>
      <c r="BK2084" s="173"/>
      <c r="BL2084" s="173"/>
      <c r="BM2084" s="173"/>
      <c r="BN2084" s="173"/>
      <c r="BO2084" s="173"/>
      <c r="BP2084" s="173"/>
      <c r="BQ2084" s="173"/>
      <c r="BR2084" s="173"/>
      <c r="BS2084" s="173"/>
      <c r="BT2084" s="173"/>
      <c r="BU2084" s="173"/>
      <c r="BV2084" s="173"/>
    </row>
    <row r="2085" spans="34:74" ht="13.5">
      <c r="AH2085" s="173"/>
      <c r="AI2085" s="173"/>
      <c r="AJ2085" s="173"/>
      <c r="AK2085" s="173"/>
      <c r="AL2085" s="173"/>
      <c r="AM2085" s="173"/>
      <c r="AN2085" s="173"/>
      <c r="AO2085" s="173"/>
      <c r="AP2085" s="173"/>
      <c r="AQ2085" s="173"/>
      <c r="AR2085" s="173"/>
      <c r="AS2085" s="173"/>
      <c r="AT2085" s="173"/>
      <c r="AU2085" s="173"/>
      <c r="AV2085" s="173"/>
      <c r="AW2085" s="173"/>
      <c r="AX2085" s="173"/>
      <c r="AY2085" s="173"/>
      <c r="AZ2085" s="173"/>
      <c r="BA2085" s="173"/>
      <c r="BB2085" s="173"/>
      <c r="BC2085" s="173"/>
      <c r="BD2085" s="173"/>
      <c r="BE2085" s="173"/>
      <c r="BF2085" s="173"/>
      <c r="BG2085" s="173"/>
      <c r="BH2085" s="173"/>
      <c r="BI2085" s="173"/>
      <c r="BJ2085" s="173"/>
      <c r="BK2085" s="173"/>
      <c r="BL2085" s="173"/>
      <c r="BM2085" s="173"/>
      <c r="BN2085" s="173"/>
      <c r="BO2085" s="173"/>
      <c r="BP2085" s="173"/>
      <c r="BQ2085" s="173"/>
      <c r="BR2085" s="173"/>
      <c r="BS2085" s="173"/>
      <c r="BT2085" s="173"/>
      <c r="BU2085" s="173"/>
      <c r="BV2085" s="173"/>
    </row>
    <row r="2086" spans="34:74" ht="13.5">
      <c r="AH2086" s="173"/>
      <c r="AI2086" s="173"/>
      <c r="AJ2086" s="173"/>
      <c r="AK2086" s="173"/>
      <c r="AL2086" s="173"/>
      <c r="AM2086" s="173"/>
      <c r="AN2086" s="173"/>
      <c r="AO2086" s="173"/>
      <c r="AP2086" s="173"/>
      <c r="AQ2086" s="173"/>
      <c r="AR2086" s="173"/>
      <c r="AS2086" s="173"/>
      <c r="AT2086" s="173"/>
      <c r="AU2086" s="173"/>
      <c r="AV2086" s="173"/>
      <c r="AW2086" s="173"/>
      <c r="AX2086" s="173"/>
      <c r="AY2086" s="173"/>
      <c r="AZ2086" s="173"/>
      <c r="BA2086" s="173"/>
      <c r="BB2086" s="173"/>
      <c r="BC2086" s="173"/>
      <c r="BD2086" s="173"/>
      <c r="BE2086" s="173"/>
      <c r="BF2086" s="173"/>
      <c r="BG2086" s="173"/>
      <c r="BH2086" s="173"/>
      <c r="BI2086" s="173"/>
      <c r="BJ2086" s="173"/>
      <c r="BK2086" s="173"/>
      <c r="BL2086" s="173"/>
      <c r="BM2086" s="173"/>
      <c r="BN2086" s="173"/>
      <c r="BO2086" s="173"/>
      <c r="BP2086" s="173"/>
      <c r="BQ2086" s="173"/>
      <c r="BR2086" s="173"/>
      <c r="BS2086" s="173"/>
      <c r="BT2086" s="173"/>
      <c r="BU2086" s="173"/>
      <c r="BV2086" s="173"/>
    </row>
    <row r="2087" spans="34:74" ht="13.5">
      <c r="AH2087" s="173"/>
      <c r="AI2087" s="173"/>
      <c r="AJ2087" s="173"/>
      <c r="AK2087" s="173"/>
      <c r="AL2087" s="173"/>
      <c r="AM2087" s="173"/>
      <c r="AN2087" s="173"/>
      <c r="AO2087" s="173"/>
      <c r="AP2087" s="173"/>
      <c r="AQ2087" s="173"/>
      <c r="AR2087" s="173"/>
      <c r="AS2087" s="173"/>
      <c r="AT2087" s="173"/>
      <c r="AU2087" s="173"/>
      <c r="AV2087" s="173"/>
      <c r="AW2087" s="173"/>
      <c r="AX2087" s="173"/>
      <c r="AY2087" s="173"/>
      <c r="AZ2087" s="173"/>
      <c r="BA2087" s="173"/>
      <c r="BB2087" s="173"/>
      <c r="BC2087" s="173"/>
      <c r="BD2087" s="173"/>
      <c r="BE2087" s="173"/>
      <c r="BF2087" s="173"/>
      <c r="BG2087" s="173"/>
      <c r="BH2087" s="173"/>
      <c r="BI2087" s="173"/>
      <c r="BJ2087" s="173"/>
      <c r="BK2087" s="173"/>
      <c r="BL2087" s="173"/>
      <c r="BM2087" s="173"/>
      <c r="BN2087" s="173"/>
      <c r="BO2087" s="173"/>
      <c r="BP2087" s="173"/>
      <c r="BQ2087" s="173"/>
      <c r="BR2087" s="173"/>
      <c r="BS2087" s="173"/>
      <c r="BT2087" s="173"/>
      <c r="BU2087" s="173"/>
      <c r="BV2087" s="173"/>
    </row>
    <row r="2088" spans="34:74" ht="13.5">
      <c r="AH2088" s="173"/>
      <c r="AI2088" s="173"/>
      <c r="AJ2088" s="173"/>
      <c r="AK2088" s="173"/>
      <c r="AL2088" s="173"/>
      <c r="AM2088" s="173"/>
      <c r="AN2088" s="173"/>
      <c r="AO2088" s="173"/>
      <c r="AP2088" s="173"/>
      <c r="AQ2088" s="173"/>
      <c r="AR2088" s="173"/>
      <c r="AS2088" s="173"/>
      <c r="AT2088" s="173"/>
      <c r="AU2088" s="173"/>
      <c r="AV2088" s="173"/>
      <c r="AW2088" s="173"/>
      <c r="AX2088" s="173"/>
      <c r="AY2088" s="173"/>
      <c r="AZ2088" s="173"/>
      <c r="BA2088" s="173"/>
      <c r="BB2088" s="173"/>
      <c r="BC2088" s="173"/>
      <c r="BD2088" s="173"/>
      <c r="BE2088" s="173"/>
      <c r="BF2088" s="173"/>
      <c r="BG2088" s="173"/>
      <c r="BH2088" s="173"/>
      <c r="BI2088" s="173"/>
      <c r="BJ2088" s="173"/>
      <c r="BK2088" s="173"/>
      <c r="BL2088" s="173"/>
      <c r="BM2088" s="173"/>
      <c r="BN2088" s="173"/>
      <c r="BO2088" s="173"/>
      <c r="BP2088" s="173"/>
      <c r="BQ2088" s="173"/>
      <c r="BR2088" s="173"/>
      <c r="BS2088" s="173"/>
      <c r="BT2088" s="173"/>
      <c r="BU2088" s="173"/>
      <c r="BV2088" s="173"/>
    </row>
    <row r="2089" spans="34:74" ht="13.5">
      <c r="AH2089" s="173"/>
      <c r="AI2089" s="173"/>
      <c r="AJ2089" s="173"/>
      <c r="AK2089" s="173"/>
      <c r="AL2089" s="173"/>
      <c r="AM2089" s="173"/>
      <c r="AN2089" s="173"/>
      <c r="AO2089" s="173"/>
      <c r="AP2089" s="173"/>
      <c r="AQ2089" s="173"/>
      <c r="AR2089" s="173"/>
      <c r="AS2089" s="173"/>
      <c r="AT2089" s="173"/>
      <c r="AU2089" s="173"/>
      <c r="AV2089" s="173"/>
      <c r="AW2089" s="173"/>
      <c r="AX2089" s="173"/>
      <c r="AY2089" s="173"/>
      <c r="AZ2089" s="173"/>
      <c r="BA2089" s="173"/>
      <c r="BB2089" s="173"/>
      <c r="BC2089" s="173"/>
      <c r="BD2089" s="173"/>
      <c r="BE2089" s="173"/>
      <c r="BF2089" s="173"/>
      <c r="BG2089" s="173"/>
      <c r="BH2089" s="173"/>
      <c r="BI2089" s="173"/>
      <c r="BJ2089" s="173"/>
      <c r="BK2089" s="173"/>
      <c r="BL2089" s="173"/>
      <c r="BM2089" s="173"/>
      <c r="BN2089" s="173"/>
      <c r="BO2089" s="173"/>
      <c r="BP2089" s="173"/>
      <c r="BQ2089" s="173"/>
      <c r="BR2089" s="173"/>
      <c r="BS2089" s="173"/>
      <c r="BT2089" s="173"/>
      <c r="BU2089" s="173"/>
      <c r="BV2089" s="173"/>
    </row>
    <row r="2090" spans="34:74" ht="13.5">
      <c r="AH2090" s="173"/>
      <c r="AI2090" s="173"/>
      <c r="AJ2090" s="173"/>
      <c r="AK2090" s="173"/>
      <c r="AL2090" s="173"/>
      <c r="AM2090" s="173"/>
      <c r="AN2090" s="173"/>
      <c r="AO2090" s="173"/>
      <c r="AP2090" s="173"/>
      <c r="AQ2090" s="173"/>
      <c r="AR2090" s="173"/>
      <c r="AS2090" s="173"/>
      <c r="AT2090" s="173"/>
      <c r="AU2090" s="173"/>
      <c r="AV2090" s="173"/>
      <c r="AW2090" s="173"/>
      <c r="AX2090" s="173"/>
      <c r="AY2090" s="173"/>
      <c r="AZ2090" s="173"/>
      <c r="BA2090" s="173"/>
      <c r="BB2090" s="173"/>
      <c r="BC2090" s="173"/>
      <c r="BD2090" s="173"/>
      <c r="BE2090" s="173"/>
      <c r="BF2090" s="173"/>
      <c r="BG2090" s="173"/>
      <c r="BH2090" s="173"/>
      <c r="BI2090" s="173"/>
      <c r="BJ2090" s="173"/>
      <c r="BK2090" s="173"/>
      <c r="BL2090" s="173"/>
      <c r="BM2090" s="173"/>
      <c r="BN2090" s="173"/>
      <c r="BO2090" s="173"/>
      <c r="BP2090" s="173"/>
      <c r="BQ2090" s="173"/>
      <c r="BR2090" s="173"/>
      <c r="BS2090" s="173"/>
      <c r="BT2090" s="173"/>
      <c r="BU2090" s="173"/>
      <c r="BV2090" s="173"/>
    </row>
    <row r="2091" spans="34:74" ht="13.5">
      <c r="AH2091" s="173"/>
      <c r="AI2091" s="173"/>
      <c r="AJ2091" s="173"/>
      <c r="AK2091" s="173"/>
      <c r="AL2091" s="173"/>
      <c r="AM2091" s="173"/>
      <c r="AN2091" s="173"/>
      <c r="AO2091" s="173"/>
      <c r="AP2091" s="173"/>
      <c r="AQ2091" s="173"/>
      <c r="AR2091" s="173"/>
      <c r="AS2091" s="173"/>
      <c r="AT2091" s="173"/>
      <c r="AU2091" s="173"/>
      <c r="AV2091" s="173"/>
      <c r="AW2091" s="173"/>
      <c r="AX2091" s="173"/>
      <c r="AY2091" s="173"/>
      <c r="AZ2091" s="173"/>
      <c r="BA2091" s="173"/>
      <c r="BB2091" s="173"/>
      <c r="BC2091" s="173"/>
      <c r="BD2091" s="173"/>
      <c r="BE2091" s="173"/>
      <c r="BF2091" s="173"/>
      <c r="BG2091" s="173"/>
      <c r="BH2091" s="173"/>
      <c r="BI2091" s="173"/>
      <c r="BJ2091" s="173"/>
      <c r="BK2091" s="173"/>
      <c r="BL2091" s="173"/>
      <c r="BM2091" s="173"/>
      <c r="BN2091" s="173"/>
      <c r="BO2091" s="173"/>
      <c r="BP2091" s="173"/>
      <c r="BQ2091" s="173"/>
      <c r="BR2091" s="173"/>
      <c r="BS2091" s="173"/>
      <c r="BT2091" s="173"/>
      <c r="BU2091" s="173"/>
      <c r="BV2091" s="173"/>
    </row>
    <row r="2092" spans="34:74" ht="13.5">
      <c r="AH2092" s="173"/>
      <c r="AI2092" s="173"/>
      <c r="AJ2092" s="173"/>
      <c r="AK2092" s="173"/>
      <c r="AL2092" s="173"/>
      <c r="AM2092" s="173"/>
      <c r="AN2092" s="173"/>
      <c r="AO2092" s="173"/>
      <c r="AP2092" s="173"/>
      <c r="AQ2092" s="173"/>
      <c r="AR2092" s="173"/>
      <c r="AS2092" s="173"/>
      <c r="AT2092" s="173"/>
      <c r="AU2092" s="173"/>
      <c r="AV2092" s="173"/>
      <c r="AW2092" s="173"/>
      <c r="AX2092" s="173"/>
      <c r="AY2092" s="173"/>
      <c r="AZ2092" s="173"/>
      <c r="BA2092" s="173"/>
      <c r="BB2092" s="173"/>
      <c r="BC2092" s="173"/>
      <c r="BD2092" s="173"/>
      <c r="BE2092" s="173"/>
      <c r="BF2092" s="173"/>
      <c r="BG2092" s="173"/>
      <c r="BH2092" s="173"/>
      <c r="BI2092" s="173"/>
      <c r="BJ2092" s="173"/>
      <c r="BK2092" s="173"/>
      <c r="BL2092" s="173"/>
      <c r="BM2092" s="173"/>
      <c r="BN2092" s="173"/>
      <c r="BO2092" s="173"/>
      <c r="BP2092" s="173"/>
      <c r="BQ2092" s="173"/>
      <c r="BR2092" s="173"/>
      <c r="BS2092" s="173"/>
      <c r="BT2092" s="173"/>
      <c r="BU2092" s="173"/>
      <c r="BV2092" s="173"/>
    </row>
    <row r="2093" spans="34:74" ht="13.5">
      <c r="AH2093" s="173"/>
      <c r="AI2093" s="173"/>
      <c r="AJ2093" s="173"/>
      <c r="AK2093" s="173"/>
      <c r="AL2093" s="173"/>
      <c r="AM2093" s="173"/>
      <c r="AN2093" s="173"/>
      <c r="AO2093" s="173"/>
      <c r="AP2093" s="173"/>
      <c r="AQ2093" s="173"/>
      <c r="AR2093" s="173"/>
      <c r="AS2093" s="173"/>
      <c r="AT2093" s="173"/>
      <c r="AU2093" s="173"/>
      <c r="AV2093" s="173"/>
      <c r="AW2093" s="173"/>
      <c r="AX2093" s="173"/>
      <c r="AY2093" s="173"/>
      <c r="AZ2093" s="173"/>
      <c r="BA2093" s="173"/>
      <c r="BB2093" s="173"/>
      <c r="BC2093" s="173"/>
      <c r="BD2093" s="173"/>
      <c r="BE2093" s="173"/>
      <c r="BF2093" s="173"/>
      <c r="BG2093" s="173"/>
      <c r="BH2093" s="173"/>
      <c r="BI2093" s="173"/>
      <c r="BJ2093" s="173"/>
      <c r="BK2093" s="173"/>
      <c r="BL2093" s="173"/>
      <c r="BM2093" s="173"/>
      <c r="BN2093" s="173"/>
      <c r="BO2093" s="173"/>
      <c r="BP2093" s="173"/>
      <c r="BQ2093" s="173"/>
      <c r="BR2093" s="173"/>
      <c r="BS2093" s="173"/>
      <c r="BT2093" s="173"/>
      <c r="BU2093" s="173"/>
      <c r="BV2093" s="173"/>
    </row>
    <row r="2094" spans="34:74" ht="13.5">
      <c r="AH2094" s="173"/>
      <c r="AI2094" s="173"/>
      <c r="AJ2094" s="173"/>
      <c r="AK2094" s="173"/>
      <c r="AL2094" s="173"/>
      <c r="AM2094" s="173"/>
      <c r="AN2094" s="173"/>
      <c r="AO2094" s="173"/>
      <c r="AP2094" s="173"/>
      <c r="AQ2094" s="173"/>
      <c r="AR2094" s="173"/>
      <c r="AS2094" s="173"/>
      <c r="AT2094" s="173"/>
      <c r="AU2094" s="173"/>
      <c r="AV2094" s="173"/>
      <c r="AW2094" s="173"/>
      <c r="AX2094" s="173"/>
      <c r="AY2094" s="173"/>
      <c r="AZ2094" s="173"/>
      <c r="BA2094" s="173"/>
      <c r="BB2094" s="173"/>
      <c r="BC2094" s="173"/>
      <c r="BD2094" s="173"/>
      <c r="BE2094" s="173"/>
      <c r="BF2094" s="173"/>
      <c r="BG2094" s="173"/>
      <c r="BH2094" s="173"/>
      <c r="BI2094" s="173"/>
      <c r="BJ2094" s="173"/>
      <c r="BK2094" s="173"/>
      <c r="BL2094" s="173"/>
      <c r="BM2094" s="173"/>
      <c r="BN2094" s="173"/>
      <c r="BO2094" s="173"/>
      <c r="BP2094" s="173"/>
      <c r="BQ2094" s="173"/>
      <c r="BR2094" s="173"/>
      <c r="BS2094" s="173"/>
      <c r="BT2094" s="173"/>
      <c r="BU2094" s="173"/>
      <c r="BV2094" s="173"/>
    </row>
    <row r="2095" spans="34:74" ht="13.5">
      <c r="AH2095" s="173"/>
      <c r="AI2095" s="173"/>
      <c r="AJ2095" s="173"/>
      <c r="AK2095" s="173"/>
      <c r="AL2095" s="173"/>
      <c r="AM2095" s="173"/>
      <c r="AN2095" s="173"/>
      <c r="AO2095" s="173"/>
      <c r="AP2095" s="173"/>
      <c r="AQ2095" s="173"/>
      <c r="AR2095" s="173"/>
      <c r="AS2095" s="173"/>
      <c r="AT2095" s="173"/>
      <c r="AU2095" s="173"/>
      <c r="AV2095" s="173"/>
      <c r="AW2095" s="173"/>
      <c r="AX2095" s="173"/>
      <c r="AY2095" s="173"/>
      <c r="AZ2095" s="173"/>
      <c r="BA2095" s="173"/>
      <c r="BB2095" s="173"/>
      <c r="BC2095" s="173"/>
      <c r="BD2095" s="173"/>
      <c r="BE2095" s="173"/>
      <c r="BF2095" s="173"/>
      <c r="BG2095" s="173"/>
      <c r="BH2095" s="173"/>
      <c r="BI2095" s="173"/>
      <c r="BJ2095" s="173"/>
      <c r="BK2095" s="173"/>
      <c r="BL2095" s="173"/>
      <c r="BM2095" s="173"/>
      <c r="BN2095" s="173"/>
      <c r="BO2095" s="173"/>
      <c r="BP2095" s="173"/>
      <c r="BQ2095" s="173"/>
      <c r="BR2095" s="173"/>
      <c r="BS2095" s="173"/>
      <c r="BT2095" s="173"/>
      <c r="BU2095" s="173"/>
      <c r="BV2095" s="173"/>
    </row>
    <row r="2096" spans="34:74" ht="13.5">
      <c r="AH2096" s="173"/>
      <c r="AI2096" s="173"/>
      <c r="AJ2096" s="173"/>
      <c r="AK2096" s="173"/>
      <c r="AL2096" s="173"/>
      <c r="AM2096" s="173"/>
      <c r="AN2096" s="173"/>
      <c r="AO2096" s="173"/>
      <c r="AP2096" s="173"/>
      <c r="AQ2096" s="173"/>
      <c r="AR2096" s="173"/>
      <c r="AS2096" s="173"/>
      <c r="AT2096" s="173"/>
      <c r="AU2096" s="173"/>
      <c r="AV2096" s="173"/>
      <c r="AW2096" s="173"/>
      <c r="AX2096" s="173"/>
      <c r="AY2096" s="173"/>
      <c r="AZ2096" s="173"/>
      <c r="BA2096" s="173"/>
      <c r="BB2096" s="173"/>
      <c r="BC2096" s="173"/>
      <c r="BD2096" s="173"/>
      <c r="BE2096" s="173"/>
      <c r="BF2096" s="173"/>
      <c r="BG2096" s="173"/>
      <c r="BH2096" s="173"/>
      <c r="BI2096" s="173"/>
      <c r="BJ2096" s="173"/>
      <c r="BK2096" s="173"/>
      <c r="BL2096" s="173"/>
      <c r="BM2096" s="173"/>
      <c r="BN2096" s="173"/>
      <c r="BO2096" s="173"/>
      <c r="BP2096" s="173"/>
      <c r="BQ2096" s="173"/>
      <c r="BR2096" s="173"/>
      <c r="BS2096" s="173"/>
      <c r="BT2096" s="173"/>
      <c r="BU2096" s="173"/>
      <c r="BV2096" s="173"/>
    </row>
    <row r="2097" spans="34:74" ht="13.5">
      <c r="AH2097" s="173"/>
      <c r="AI2097" s="173"/>
      <c r="AJ2097" s="173"/>
      <c r="AK2097" s="173"/>
      <c r="AL2097" s="173"/>
      <c r="AM2097" s="173"/>
      <c r="AN2097" s="173"/>
      <c r="AO2097" s="173"/>
      <c r="AP2097" s="173"/>
      <c r="AQ2097" s="173"/>
      <c r="AR2097" s="173"/>
      <c r="AS2097" s="173"/>
      <c r="AT2097" s="173"/>
      <c r="AU2097" s="173"/>
      <c r="AV2097" s="173"/>
      <c r="AW2097" s="173"/>
      <c r="AX2097" s="173"/>
      <c r="AY2097" s="173"/>
      <c r="AZ2097" s="173"/>
      <c r="BA2097" s="173"/>
      <c r="BB2097" s="173"/>
      <c r="BC2097" s="173"/>
      <c r="BD2097" s="173"/>
      <c r="BE2097" s="173"/>
      <c r="BF2097" s="173"/>
      <c r="BG2097" s="173"/>
      <c r="BH2097" s="173"/>
      <c r="BI2097" s="173"/>
      <c r="BJ2097" s="173"/>
      <c r="BK2097" s="173"/>
      <c r="BL2097" s="173"/>
      <c r="BM2097" s="173"/>
      <c r="BN2097" s="173"/>
      <c r="BO2097" s="173"/>
      <c r="BP2097" s="173"/>
      <c r="BQ2097" s="173"/>
      <c r="BR2097" s="173"/>
      <c r="BS2097" s="173"/>
      <c r="BT2097" s="173"/>
      <c r="BU2097" s="173"/>
      <c r="BV2097" s="173"/>
    </row>
    <row r="2098" spans="34:74" ht="13.5">
      <c r="AH2098" s="173"/>
      <c r="AI2098" s="173"/>
      <c r="AJ2098" s="173"/>
      <c r="AK2098" s="173"/>
      <c r="AL2098" s="173"/>
      <c r="AM2098" s="173"/>
      <c r="AN2098" s="173"/>
      <c r="AO2098" s="173"/>
      <c r="AP2098" s="173"/>
      <c r="AQ2098" s="173"/>
      <c r="AR2098" s="173"/>
      <c r="AS2098" s="173"/>
      <c r="AT2098" s="173"/>
      <c r="AU2098" s="173"/>
      <c r="AV2098" s="173"/>
      <c r="AW2098" s="173"/>
      <c r="AX2098" s="173"/>
      <c r="AY2098" s="173"/>
      <c r="AZ2098" s="173"/>
      <c r="BA2098" s="173"/>
      <c r="BB2098" s="173"/>
      <c r="BC2098" s="173"/>
      <c r="BD2098" s="173"/>
      <c r="BE2098" s="173"/>
      <c r="BF2098" s="173"/>
      <c r="BG2098" s="173"/>
      <c r="BH2098" s="173"/>
      <c r="BI2098" s="173"/>
      <c r="BJ2098" s="173"/>
      <c r="BK2098" s="173"/>
      <c r="BL2098" s="173"/>
      <c r="BM2098" s="173"/>
      <c r="BN2098" s="173"/>
      <c r="BO2098" s="173"/>
      <c r="BP2098" s="173"/>
      <c r="BQ2098" s="173"/>
      <c r="BR2098" s="173"/>
      <c r="BS2098" s="173"/>
      <c r="BT2098" s="173"/>
      <c r="BU2098" s="173"/>
      <c r="BV2098" s="173"/>
    </row>
    <row r="2099" spans="34:74" ht="13.5">
      <c r="AH2099" s="173"/>
      <c r="AI2099" s="173"/>
      <c r="AJ2099" s="173"/>
      <c r="AK2099" s="173"/>
      <c r="AL2099" s="173"/>
      <c r="AM2099" s="173"/>
      <c r="AN2099" s="173"/>
      <c r="AO2099" s="173"/>
      <c r="AP2099" s="173"/>
      <c r="AQ2099" s="173"/>
      <c r="AR2099" s="173"/>
      <c r="AS2099" s="173"/>
      <c r="AT2099" s="173"/>
      <c r="AU2099" s="173"/>
      <c r="AV2099" s="173"/>
      <c r="AW2099" s="173"/>
      <c r="AX2099" s="173"/>
      <c r="AY2099" s="173"/>
      <c r="AZ2099" s="173"/>
      <c r="BA2099" s="173"/>
      <c r="BB2099" s="173"/>
      <c r="BC2099" s="173"/>
      <c r="BD2099" s="173"/>
      <c r="BE2099" s="173"/>
      <c r="BF2099" s="173"/>
      <c r="BG2099" s="173"/>
      <c r="BH2099" s="173"/>
      <c r="BI2099" s="173"/>
      <c r="BJ2099" s="173"/>
      <c r="BK2099" s="173"/>
      <c r="BL2099" s="173"/>
      <c r="BM2099" s="173"/>
      <c r="BN2099" s="173"/>
      <c r="BO2099" s="173"/>
      <c r="BP2099" s="173"/>
      <c r="BQ2099" s="173"/>
      <c r="BR2099" s="173"/>
      <c r="BS2099" s="173"/>
      <c r="BT2099" s="173"/>
      <c r="BU2099" s="173"/>
      <c r="BV2099" s="173"/>
    </row>
    <row r="2100" spans="34:74" ht="13.5">
      <c r="AH2100" s="173"/>
      <c r="AI2100" s="173"/>
      <c r="AJ2100" s="173"/>
      <c r="AK2100" s="173"/>
      <c r="AL2100" s="173"/>
      <c r="AM2100" s="173"/>
      <c r="AN2100" s="173"/>
      <c r="AO2100" s="173"/>
      <c r="AP2100" s="173"/>
      <c r="AQ2100" s="173"/>
      <c r="AR2100" s="173"/>
      <c r="AS2100" s="173"/>
      <c r="AT2100" s="173"/>
      <c r="AU2100" s="173"/>
      <c r="AV2100" s="173"/>
      <c r="AW2100" s="173"/>
      <c r="AX2100" s="173"/>
      <c r="AY2100" s="173"/>
      <c r="AZ2100" s="173"/>
      <c r="BA2100" s="173"/>
      <c r="BB2100" s="173"/>
      <c r="BC2100" s="173"/>
      <c r="BD2100" s="173"/>
      <c r="BE2100" s="173"/>
      <c r="BF2100" s="173"/>
      <c r="BG2100" s="173"/>
      <c r="BH2100" s="173"/>
      <c r="BI2100" s="173"/>
      <c r="BJ2100" s="173"/>
      <c r="BK2100" s="173"/>
      <c r="BL2100" s="173"/>
      <c r="BM2100" s="173"/>
      <c r="BN2100" s="173"/>
      <c r="BO2100" s="173"/>
      <c r="BP2100" s="173"/>
      <c r="BQ2100" s="173"/>
      <c r="BR2100" s="173"/>
      <c r="BS2100" s="173"/>
      <c r="BT2100" s="173"/>
      <c r="BU2100" s="173"/>
      <c r="BV2100" s="173"/>
    </row>
    <row r="2101" spans="34:74" ht="13.5">
      <c r="AH2101" s="173"/>
      <c r="AI2101" s="173"/>
      <c r="AJ2101" s="173"/>
      <c r="AK2101" s="173"/>
      <c r="AL2101" s="173"/>
      <c r="AM2101" s="173"/>
      <c r="AN2101" s="173"/>
      <c r="AO2101" s="173"/>
      <c r="AP2101" s="173"/>
      <c r="AQ2101" s="173"/>
      <c r="AR2101" s="173"/>
      <c r="AS2101" s="173"/>
      <c r="AT2101" s="173"/>
      <c r="AU2101" s="173"/>
      <c r="AV2101" s="173"/>
      <c r="AW2101" s="173"/>
      <c r="AX2101" s="173"/>
      <c r="AY2101" s="173"/>
      <c r="AZ2101" s="173"/>
      <c r="BA2101" s="173"/>
      <c r="BB2101" s="173"/>
      <c r="BC2101" s="173"/>
      <c r="BD2101" s="173"/>
      <c r="BE2101" s="173"/>
      <c r="BF2101" s="173"/>
      <c r="BG2101" s="173"/>
      <c r="BH2101" s="173"/>
      <c r="BI2101" s="173"/>
      <c r="BJ2101" s="173"/>
      <c r="BK2101" s="173"/>
      <c r="BL2101" s="173"/>
      <c r="BM2101" s="173"/>
      <c r="BN2101" s="173"/>
      <c r="BO2101" s="173"/>
      <c r="BP2101" s="173"/>
      <c r="BQ2101" s="173"/>
      <c r="BR2101" s="173"/>
      <c r="BS2101" s="173"/>
      <c r="BT2101" s="173"/>
      <c r="BU2101" s="173"/>
      <c r="BV2101" s="173"/>
    </row>
    <row r="2102" spans="34:74" ht="13.5">
      <c r="AH2102" s="173"/>
      <c r="AI2102" s="173"/>
      <c r="AJ2102" s="173"/>
      <c r="AK2102" s="173"/>
      <c r="AL2102" s="173"/>
      <c r="AM2102" s="173"/>
      <c r="AN2102" s="173"/>
      <c r="AO2102" s="173"/>
      <c r="AP2102" s="173"/>
      <c r="AQ2102" s="173"/>
      <c r="AR2102" s="173"/>
      <c r="AS2102" s="173"/>
      <c r="AT2102" s="173"/>
      <c r="AU2102" s="173"/>
      <c r="AV2102" s="173"/>
      <c r="AW2102" s="173"/>
      <c r="AX2102" s="173"/>
      <c r="AY2102" s="173"/>
      <c r="AZ2102" s="173"/>
      <c r="BA2102" s="173"/>
      <c r="BB2102" s="173"/>
      <c r="BC2102" s="173"/>
      <c r="BD2102" s="173"/>
      <c r="BE2102" s="173"/>
      <c r="BF2102" s="173"/>
      <c r="BG2102" s="173"/>
      <c r="BH2102" s="173"/>
      <c r="BI2102" s="173"/>
      <c r="BJ2102" s="173"/>
      <c r="BK2102" s="173"/>
      <c r="BL2102" s="173"/>
      <c r="BM2102" s="173"/>
      <c r="BN2102" s="173"/>
      <c r="BO2102" s="173"/>
      <c r="BP2102" s="173"/>
      <c r="BQ2102" s="173"/>
      <c r="BR2102" s="173"/>
      <c r="BS2102" s="173"/>
      <c r="BT2102" s="173"/>
      <c r="BU2102" s="173"/>
      <c r="BV2102" s="173"/>
    </row>
    <row r="2103" spans="34:74" ht="13.5">
      <c r="AH2103" s="173"/>
      <c r="AI2103" s="173"/>
      <c r="AJ2103" s="173"/>
      <c r="AK2103" s="173"/>
      <c r="AL2103" s="173"/>
      <c r="AM2103" s="173"/>
      <c r="AN2103" s="173"/>
      <c r="AO2103" s="173"/>
      <c r="AP2103" s="173"/>
      <c r="AQ2103" s="173"/>
      <c r="AR2103" s="173"/>
      <c r="AS2103" s="173"/>
      <c r="AT2103" s="173"/>
      <c r="AU2103" s="173"/>
      <c r="AV2103" s="173"/>
      <c r="AW2103" s="173"/>
      <c r="AX2103" s="173"/>
      <c r="AY2103" s="173"/>
      <c r="AZ2103" s="173"/>
      <c r="BA2103" s="173"/>
      <c r="BB2103" s="173"/>
      <c r="BC2103" s="173"/>
      <c r="BD2103" s="173"/>
      <c r="BE2103" s="173"/>
      <c r="BF2103" s="173"/>
      <c r="BG2103" s="173"/>
      <c r="BH2103" s="173"/>
      <c r="BI2103" s="173"/>
      <c r="BJ2103" s="173"/>
      <c r="BK2103" s="173"/>
      <c r="BL2103" s="173"/>
      <c r="BM2103" s="173"/>
      <c r="BN2103" s="173"/>
      <c r="BO2103" s="173"/>
      <c r="BP2103" s="173"/>
      <c r="BQ2103" s="173"/>
      <c r="BR2103" s="173"/>
      <c r="BS2103" s="173"/>
      <c r="BT2103" s="173"/>
      <c r="BU2103" s="173"/>
      <c r="BV2103" s="173"/>
    </row>
    <row r="2104" spans="34:74" ht="13.5">
      <c r="AH2104" s="173"/>
      <c r="AI2104" s="173"/>
      <c r="AJ2104" s="173"/>
      <c r="AK2104" s="173"/>
      <c r="AL2104" s="173"/>
      <c r="AM2104" s="173"/>
      <c r="AN2104" s="173"/>
      <c r="AO2104" s="173"/>
      <c r="AP2104" s="173"/>
      <c r="AQ2104" s="173"/>
      <c r="AR2104" s="173"/>
      <c r="AS2104" s="173"/>
      <c r="AT2104" s="173"/>
      <c r="AU2104" s="173"/>
      <c r="AV2104" s="173"/>
      <c r="AW2104" s="173"/>
      <c r="AX2104" s="173"/>
      <c r="AY2104" s="173"/>
      <c r="AZ2104" s="173"/>
      <c r="BA2104" s="173"/>
      <c r="BB2104" s="173"/>
      <c r="BC2104" s="173"/>
      <c r="BD2104" s="173"/>
      <c r="BE2104" s="173"/>
      <c r="BF2104" s="173"/>
      <c r="BG2104" s="173"/>
      <c r="BH2104" s="173"/>
      <c r="BI2104" s="173"/>
      <c r="BJ2104" s="173"/>
      <c r="BK2104" s="173"/>
      <c r="BL2104" s="173"/>
      <c r="BM2104" s="173"/>
      <c r="BN2104" s="173"/>
      <c r="BO2104" s="173"/>
      <c r="BP2104" s="173"/>
      <c r="BQ2104" s="173"/>
      <c r="BR2104" s="173"/>
      <c r="BS2104" s="173"/>
      <c r="BT2104" s="173"/>
      <c r="BU2104" s="173"/>
      <c r="BV2104" s="173"/>
    </row>
    <row r="2105" spans="34:74" ht="13.5">
      <c r="AH2105" s="173"/>
      <c r="AI2105" s="173"/>
      <c r="AJ2105" s="173"/>
      <c r="AK2105" s="173"/>
      <c r="AL2105" s="173"/>
      <c r="AM2105" s="173"/>
      <c r="AN2105" s="173"/>
      <c r="AO2105" s="173"/>
      <c r="AP2105" s="173"/>
      <c r="AQ2105" s="173"/>
      <c r="AR2105" s="173"/>
      <c r="AS2105" s="173"/>
      <c r="AT2105" s="173"/>
      <c r="AU2105" s="173"/>
      <c r="AV2105" s="173"/>
      <c r="AW2105" s="173"/>
      <c r="AX2105" s="173"/>
      <c r="AY2105" s="173"/>
      <c r="AZ2105" s="173"/>
      <c r="BA2105" s="173"/>
      <c r="BB2105" s="173"/>
      <c r="BC2105" s="173"/>
      <c r="BD2105" s="173"/>
      <c r="BE2105" s="173"/>
      <c r="BF2105" s="173"/>
      <c r="BG2105" s="173"/>
      <c r="BH2105" s="173"/>
      <c r="BI2105" s="173"/>
      <c r="BJ2105" s="173"/>
      <c r="BK2105" s="173"/>
      <c r="BL2105" s="173"/>
      <c r="BM2105" s="173"/>
      <c r="BN2105" s="173"/>
      <c r="BO2105" s="173"/>
      <c r="BP2105" s="173"/>
      <c r="BQ2105" s="173"/>
      <c r="BR2105" s="173"/>
      <c r="BS2105" s="173"/>
      <c r="BT2105" s="173"/>
      <c r="BU2105" s="173"/>
      <c r="BV2105" s="173"/>
    </row>
    <row r="2106" spans="34:74" ht="13.5">
      <c r="AH2106" s="173"/>
      <c r="AI2106" s="173"/>
      <c r="AJ2106" s="173"/>
      <c r="AK2106" s="173"/>
      <c r="AL2106" s="173"/>
      <c r="AM2106" s="173"/>
      <c r="AN2106" s="173"/>
      <c r="AO2106" s="173"/>
      <c r="AP2106" s="173"/>
      <c r="AQ2106" s="173"/>
      <c r="AR2106" s="173"/>
      <c r="AS2106" s="173"/>
      <c r="AT2106" s="173"/>
      <c r="AU2106" s="173"/>
      <c r="AV2106" s="173"/>
      <c r="AW2106" s="173"/>
      <c r="AX2106" s="173"/>
      <c r="AY2106" s="173"/>
      <c r="AZ2106" s="173"/>
      <c r="BA2106" s="173"/>
      <c r="BB2106" s="173"/>
      <c r="BC2106" s="173"/>
      <c r="BD2106" s="173"/>
      <c r="BE2106" s="173"/>
      <c r="BF2106" s="173"/>
      <c r="BG2106" s="173"/>
      <c r="BH2106" s="173"/>
      <c r="BI2106" s="173"/>
      <c r="BJ2106" s="173"/>
      <c r="BK2106" s="173"/>
      <c r="BL2106" s="173"/>
      <c r="BM2106" s="173"/>
      <c r="BN2106" s="173"/>
      <c r="BO2106" s="173"/>
      <c r="BP2106" s="173"/>
      <c r="BQ2106" s="173"/>
      <c r="BR2106" s="173"/>
      <c r="BS2106" s="173"/>
      <c r="BT2106" s="173"/>
      <c r="BU2106" s="173"/>
      <c r="BV2106" s="173"/>
    </row>
    <row r="2107" spans="34:74" ht="13.5">
      <c r="AH2107" s="173"/>
      <c r="AI2107" s="173"/>
      <c r="AJ2107" s="173"/>
      <c r="AK2107" s="173"/>
      <c r="AL2107" s="173"/>
      <c r="AM2107" s="173"/>
      <c r="AN2107" s="173"/>
      <c r="AO2107" s="173"/>
      <c r="AP2107" s="173"/>
      <c r="AQ2107" s="173"/>
      <c r="AR2107" s="173"/>
      <c r="AS2107" s="173"/>
      <c r="AT2107" s="173"/>
      <c r="AU2107" s="173"/>
      <c r="AV2107" s="173"/>
      <c r="AW2107" s="173"/>
      <c r="AX2107" s="173"/>
      <c r="AY2107" s="173"/>
      <c r="AZ2107" s="173"/>
      <c r="BA2107" s="173"/>
      <c r="BB2107" s="173"/>
      <c r="BC2107" s="173"/>
      <c r="BD2107" s="173"/>
      <c r="BE2107" s="173"/>
      <c r="BF2107" s="173"/>
      <c r="BG2107" s="173"/>
      <c r="BH2107" s="173"/>
      <c r="BI2107" s="173"/>
      <c r="BJ2107" s="173"/>
      <c r="BK2107" s="173"/>
      <c r="BL2107" s="173"/>
      <c r="BM2107" s="173"/>
      <c r="BN2107" s="173"/>
      <c r="BO2107" s="173"/>
      <c r="BP2107" s="173"/>
      <c r="BQ2107" s="173"/>
      <c r="BR2107" s="173"/>
      <c r="BS2107" s="173"/>
      <c r="BT2107" s="173"/>
      <c r="BU2107" s="173"/>
      <c r="BV2107" s="173"/>
    </row>
    <row r="2108" spans="34:74" ht="13.5">
      <c r="AH2108" s="173"/>
      <c r="AI2108" s="173"/>
      <c r="AJ2108" s="173"/>
      <c r="AK2108" s="173"/>
      <c r="AL2108" s="173"/>
      <c r="AM2108" s="173"/>
      <c r="AN2108" s="173"/>
      <c r="AO2108" s="173"/>
      <c r="AP2108" s="173"/>
      <c r="AQ2108" s="173"/>
      <c r="AR2108" s="173"/>
      <c r="AS2108" s="173"/>
      <c r="AT2108" s="173"/>
      <c r="AU2108" s="173"/>
      <c r="AV2108" s="173"/>
      <c r="AW2108" s="173"/>
      <c r="AX2108" s="173"/>
      <c r="AY2108" s="173"/>
      <c r="AZ2108" s="173"/>
      <c r="BA2108" s="173"/>
      <c r="BB2108" s="173"/>
      <c r="BC2108" s="173"/>
      <c r="BD2108" s="173"/>
      <c r="BE2108" s="173"/>
      <c r="BF2108" s="173"/>
      <c r="BG2108" s="173"/>
      <c r="BH2108" s="173"/>
      <c r="BI2108" s="173"/>
      <c r="BJ2108" s="173"/>
      <c r="BK2108" s="173"/>
      <c r="BL2108" s="173"/>
      <c r="BM2108" s="173"/>
      <c r="BN2108" s="173"/>
      <c r="BO2108" s="173"/>
      <c r="BP2108" s="173"/>
      <c r="BQ2108" s="173"/>
      <c r="BR2108" s="173"/>
      <c r="BS2108" s="173"/>
      <c r="BT2108" s="173"/>
      <c r="BU2108" s="173"/>
      <c r="BV2108" s="173"/>
    </row>
    <row r="2109" spans="34:74" ht="13.5">
      <c r="AH2109" s="173"/>
      <c r="AI2109" s="173"/>
      <c r="AJ2109" s="173"/>
      <c r="AK2109" s="173"/>
      <c r="AL2109" s="173"/>
      <c r="AM2109" s="173"/>
      <c r="AN2109" s="173"/>
      <c r="AO2109" s="173"/>
      <c r="AP2109" s="173"/>
      <c r="AQ2109" s="173"/>
      <c r="AR2109" s="173"/>
      <c r="AS2109" s="173"/>
      <c r="AT2109" s="173"/>
      <c r="AU2109" s="173"/>
      <c r="AV2109" s="173"/>
      <c r="AW2109" s="173"/>
      <c r="AX2109" s="173"/>
      <c r="AY2109" s="173"/>
      <c r="AZ2109" s="173"/>
      <c r="BA2109" s="173"/>
      <c r="BB2109" s="173"/>
      <c r="BC2109" s="173"/>
      <c r="BD2109" s="173"/>
      <c r="BE2109" s="173"/>
      <c r="BF2109" s="173"/>
      <c r="BG2109" s="173"/>
      <c r="BH2109" s="173"/>
      <c r="BI2109" s="173"/>
      <c r="BJ2109" s="173"/>
      <c r="BK2109" s="173"/>
      <c r="BL2109" s="173"/>
      <c r="BM2109" s="173"/>
      <c r="BN2109" s="173"/>
      <c r="BO2109" s="173"/>
      <c r="BP2109" s="173"/>
      <c r="BQ2109" s="173"/>
      <c r="BR2109" s="173"/>
      <c r="BS2109" s="173"/>
      <c r="BT2109" s="173"/>
      <c r="BU2109" s="173"/>
      <c r="BV2109" s="173"/>
    </row>
    <row r="2110" spans="34:74" ht="13.5">
      <c r="AH2110" s="173"/>
      <c r="AI2110" s="173"/>
      <c r="AJ2110" s="173"/>
      <c r="AK2110" s="173"/>
      <c r="AL2110" s="173"/>
      <c r="AM2110" s="173"/>
      <c r="AN2110" s="173"/>
      <c r="AO2110" s="173"/>
      <c r="AP2110" s="173"/>
      <c r="AQ2110" s="173"/>
      <c r="AR2110" s="173"/>
      <c r="AS2110" s="173"/>
      <c r="AT2110" s="173"/>
      <c r="AU2110" s="173"/>
      <c r="AV2110" s="173"/>
      <c r="AW2110" s="173"/>
      <c r="AX2110" s="173"/>
      <c r="AY2110" s="173"/>
      <c r="AZ2110" s="173"/>
      <c r="BA2110" s="173"/>
      <c r="BB2110" s="173"/>
      <c r="BC2110" s="173"/>
      <c r="BD2110" s="173"/>
      <c r="BE2110" s="173"/>
      <c r="BF2110" s="173"/>
      <c r="BG2110" s="173"/>
      <c r="BH2110" s="173"/>
      <c r="BI2110" s="173"/>
      <c r="BJ2110" s="173"/>
      <c r="BK2110" s="173"/>
      <c r="BL2110" s="173"/>
      <c r="BM2110" s="173"/>
      <c r="BN2110" s="173"/>
      <c r="BO2110" s="173"/>
      <c r="BP2110" s="173"/>
      <c r="BQ2110" s="173"/>
      <c r="BR2110" s="173"/>
      <c r="BS2110" s="173"/>
      <c r="BT2110" s="173"/>
      <c r="BU2110" s="173"/>
      <c r="BV2110" s="173"/>
    </row>
    <row r="2111" spans="34:74" ht="13.5">
      <c r="AH2111" s="173"/>
      <c r="AI2111" s="173"/>
      <c r="AJ2111" s="173"/>
      <c r="AK2111" s="173"/>
      <c r="AL2111" s="173"/>
      <c r="AM2111" s="173"/>
      <c r="AN2111" s="173"/>
      <c r="AO2111" s="173"/>
      <c r="AP2111" s="173"/>
      <c r="AQ2111" s="173"/>
      <c r="AR2111" s="173"/>
      <c r="AS2111" s="173"/>
      <c r="AT2111" s="173"/>
      <c r="AU2111" s="173"/>
      <c r="AV2111" s="173"/>
      <c r="AW2111" s="173"/>
      <c r="AX2111" s="173"/>
      <c r="AY2111" s="173"/>
      <c r="AZ2111" s="173"/>
      <c r="BA2111" s="173"/>
      <c r="BB2111" s="173"/>
      <c r="BC2111" s="173"/>
      <c r="BD2111" s="173"/>
      <c r="BE2111" s="173"/>
      <c r="BF2111" s="173"/>
      <c r="BG2111" s="173"/>
      <c r="BH2111" s="173"/>
      <c r="BI2111" s="173"/>
      <c r="BJ2111" s="173"/>
      <c r="BK2111" s="173"/>
      <c r="BL2111" s="173"/>
      <c r="BM2111" s="173"/>
      <c r="BN2111" s="173"/>
      <c r="BO2111" s="173"/>
      <c r="BP2111" s="173"/>
      <c r="BQ2111" s="173"/>
      <c r="BR2111" s="173"/>
      <c r="BS2111" s="173"/>
      <c r="BT2111" s="173"/>
      <c r="BU2111" s="173"/>
      <c r="BV2111" s="173"/>
    </row>
    <row r="2112" spans="34:74" ht="13.5">
      <c r="AH2112" s="173"/>
      <c r="AI2112" s="173"/>
      <c r="AJ2112" s="173"/>
      <c r="AK2112" s="173"/>
      <c r="AL2112" s="173"/>
      <c r="AM2112" s="173"/>
      <c r="AN2112" s="173"/>
      <c r="AO2112" s="173"/>
      <c r="AP2112" s="173"/>
      <c r="AQ2112" s="173"/>
      <c r="AR2112" s="173"/>
      <c r="AS2112" s="173"/>
      <c r="AT2112" s="173"/>
      <c r="AU2112" s="173"/>
      <c r="AV2112" s="173"/>
      <c r="AW2112" s="173"/>
      <c r="AX2112" s="173"/>
      <c r="AY2112" s="173"/>
      <c r="AZ2112" s="173"/>
      <c r="BA2112" s="173"/>
      <c r="BB2112" s="173"/>
      <c r="BC2112" s="173"/>
      <c r="BD2112" s="173"/>
      <c r="BE2112" s="173"/>
      <c r="BF2112" s="173"/>
      <c r="BG2112" s="173"/>
      <c r="BH2112" s="173"/>
      <c r="BI2112" s="173"/>
      <c r="BJ2112" s="173"/>
      <c r="BK2112" s="173"/>
      <c r="BL2112" s="173"/>
      <c r="BM2112" s="173"/>
      <c r="BN2112" s="173"/>
      <c r="BO2112" s="173"/>
      <c r="BP2112" s="173"/>
      <c r="BQ2112" s="173"/>
      <c r="BR2112" s="173"/>
      <c r="BS2112" s="173"/>
      <c r="BT2112" s="173"/>
      <c r="BU2112" s="173"/>
      <c r="BV2112" s="173"/>
    </row>
    <row r="2113" spans="34:74" ht="13.5">
      <c r="AH2113" s="173"/>
      <c r="AI2113" s="173"/>
      <c r="AJ2113" s="173"/>
      <c r="AK2113" s="173"/>
      <c r="AL2113" s="173"/>
      <c r="AM2113" s="173"/>
      <c r="AN2113" s="173"/>
      <c r="AO2113" s="173"/>
      <c r="AP2113" s="173"/>
      <c r="AQ2113" s="173"/>
      <c r="AR2113" s="173"/>
      <c r="AS2113" s="173"/>
      <c r="AT2113" s="173"/>
      <c r="AU2113" s="173"/>
      <c r="AV2113" s="173"/>
      <c r="AW2113" s="173"/>
      <c r="AX2113" s="173"/>
      <c r="AY2113" s="173"/>
      <c r="AZ2113" s="173"/>
      <c r="BA2113" s="173"/>
      <c r="BB2113" s="173"/>
      <c r="BC2113" s="173"/>
      <c r="BD2113" s="173"/>
      <c r="BE2113" s="173"/>
      <c r="BF2113" s="173"/>
      <c r="BG2113" s="173"/>
      <c r="BH2113" s="173"/>
      <c r="BI2113" s="173"/>
      <c r="BJ2113" s="173"/>
      <c r="BK2113" s="173"/>
      <c r="BL2113" s="173"/>
      <c r="BM2113" s="173"/>
      <c r="BN2113" s="173"/>
      <c r="BO2113" s="173"/>
      <c r="BP2113" s="173"/>
      <c r="BQ2113" s="173"/>
      <c r="BR2113" s="173"/>
      <c r="BS2113" s="173"/>
      <c r="BT2113" s="173"/>
      <c r="BU2113" s="173"/>
      <c r="BV2113" s="173"/>
    </row>
    <row r="2114" spans="34:74" ht="13.5">
      <c r="AH2114" s="173"/>
      <c r="AI2114" s="173"/>
      <c r="AJ2114" s="173"/>
      <c r="AK2114" s="173"/>
      <c r="AL2114" s="173"/>
      <c r="AM2114" s="173"/>
      <c r="AN2114" s="173"/>
      <c r="AO2114" s="173"/>
      <c r="AP2114" s="173"/>
      <c r="AQ2114" s="173"/>
      <c r="AR2114" s="173"/>
      <c r="AS2114" s="173"/>
      <c r="AT2114" s="173"/>
      <c r="AU2114" s="173"/>
      <c r="AV2114" s="173"/>
      <c r="AW2114" s="173"/>
      <c r="AX2114" s="173"/>
      <c r="AY2114" s="173"/>
      <c r="AZ2114" s="173"/>
      <c r="BA2114" s="173"/>
      <c r="BB2114" s="173"/>
      <c r="BC2114" s="173"/>
      <c r="BD2114" s="173"/>
      <c r="BE2114" s="173"/>
      <c r="BF2114" s="173"/>
      <c r="BG2114" s="173"/>
      <c r="BH2114" s="173"/>
      <c r="BI2114" s="173"/>
      <c r="BJ2114" s="173"/>
      <c r="BK2114" s="173"/>
      <c r="BL2114" s="173"/>
      <c r="BM2114" s="173"/>
      <c r="BN2114" s="173"/>
      <c r="BO2114" s="173"/>
      <c r="BP2114" s="173"/>
      <c r="BQ2114" s="173"/>
      <c r="BR2114" s="173"/>
      <c r="BS2114" s="173"/>
      <c r="BT2114" s="173"/>
      <c r="BU2114" s="173"/>
      <c r="BV2114" s="173"/>
    </row>
    <row r="2115" spans="34:74" ht="13.5">
      <c r="AH2115" s="173"/>
      <c r="AI2115" s="173"/>
      <c r="AJ2115" s="173"/>
      <c r="AK2115" s="173"/>
      <c r="AL2115" s="173"/>
      <c r="AM2115" s="173"/>
      <c r="AN2115" s="173"/>
      <c r="AO2115" s="173"/>
      <c r="AP2115" s="173"/>
      <c r="AQ2115" s="173"/>
      <c r="AR2115" s="173"/>
      <c r="AS2115" s="173"/>
      <c r="AT2115" s="173"/>
      <c r="AU2115" s="173"/>
      <c r="AV2115" s="173"/>
      <c r="AW2115" s="173"/>
      <c r="AX2115" s="173"/>
      <c r="AY2115" s="173"/>
      <c r="AZ2115" s="173"/>
      <c r="BA2115" s="173"/>
      <c r="BB2115" s="173"/>
      <c r="BC2115" s="173"/>
      <c r="BD2115" s="173"/>
      <c r="BE2115" s="173"/>
      <c r="BF2115" s="173"/>
      <c r="BG2115" s="173"/>
      <c r="BH2115" s="173"/>
      <c r="BI2115" s="173"/>
      <c r="BJ2115" s="173"/>
      <c r="BK2115" s="173"/>
      <c r="BL2115" s="173"/>
      <c r="BM2115" s="173"/>
      <c r="BN2115" s="173"/>
      <c r="BO2115" s="173"/>
      <c r="BP2115" s="173"/>
      <c r="BQ2115" s="173"/>
      <c r="BR2115" s="173"/>
      <c r="BS2115" s="173"/>
      <c r="BT2115" s="173"/>
      <c r="BU2115" s="173"/>
      <c r="BV2115" s="173"/>
    </row>
    <row r="2116" spans="34:74" ht="13.5">
      <c r="AH2116" s="173"/>
      <c r="AI2116" s="173"/>
      <c r="AJ2116" s="173"/>
      <c r="AK2116" s="173"/>
      <c r="AL2116" s="173"/>
      <c r="AM2116" s="173"/>
      <c r="AN2116" s="173"/>
      <c r="AO2116" s="173"/>
      <c r="AP2116" s="173"/>
      <c r="AQ2116" s="173"/>
      <c r="AR2116" s="173"/>
      <c r="AS2116" s="173"/>
      <c r="AT2116" s="173"/>
      <c r="AU2116" s="173"/>
      <c r="AV2116" s="173"/>
      <c r="AW2116" s="173"/>
      <c r="AX2116" s="173"/>
      <c r="AY2116" s="173"/>
      <c r="AZ2116" s="173"/>
      <c r="BA2116" s="173"/>
      <c r="BB2116" s="173"/>
      <c r="BC2116" s="173"/>
      <c r="BD2116" s="173"/>
      <c r="BE2116" s="173"/>
      <c r="BF2116" s="173"/>
      <c r="BG2116" s="173"/>
      <c r="BH2116" s="173"/>
      <c r="BI2116" s="173"/>
      <c r="BJ2116" s="173"/>
      <c r="BK2116" s="173"/>
      <c r="BL2116" s="173"/>
      <c r="BM2116" s="173"/>
      <c r="BN2116" s="173"/>
      <c r="BO2116" s="173"/>
      <c r="BP2116" s="173"/>
      <c r="BQ2116" s="173"/>
      <c r="BR2116" s="173"/>
      <c r="BS2116" s="173"/>
      <c r="BT2116" s="173"/>
      <c r="BU2116" s="173"/>
      <c r="BV2116" s="173"/>
    </row>
    <row r="2117" spans="34:74" ht="13.5">
      <c r="AH2117" s="173"/>
      <c r="AI2117" s="173"/>
      <c r="AJ2117" s="173"/>
      <c r="AK2117" s="173"/>
      <c r="AL2117" s="173"/>
      <c r="AM2117" s="173"/>
      <c r="AN2117" s="173"/>
      <c r="AO2117" s="173"/>
      <c r="AP2117" s="173"/>
      <c r="AQ2117" s="173"/>
      <c r="AR2117" s="173"/>
      <c r="AS2117" s="173"/>
      <c r="AT2117" s="173"/>
      <c r="AU2117" s="173"/>
      <c r="AV2117" s="173"/>
      <c r="AW2117" s="173"/>
      <c r="AX2117" s="173"/>
      <c r="AY2117" s="173"/>
      <c r="AZ2117" s="173"/>
      <c r="BA2117" s="173"/>
      <c r="BB2117" s="173"/>
      <c r="BC2117" s="173"/>
      <c r="BD2117" s="173"/>
      <c r="BE2117" s="173"/>
      <c r="BF2117" s="173"/>
      <c r="BG2117" s="173"/>
      <c r="BH2117" s="173"/>
      <c r="BI2117" s="173"/>
      <c r="BJ2117" s="173"/>
      <c r="BK2117" s="173"/>
      <c r="BL2117" s="173"/>
      <c r="BM2117" s="173"/>
      <c r="BN2117" s="173"/>
      <c r="BO2117" s="173"/>
      <c r="BP2117" s="173"/>
      <c r="BQ2117" s="173"/>
      <c r="BR2117" s="173"/>
      <c r="BS2117" s="173"/>
      <c r="BT2117" s="173"/>
      <c r="BU2117" s="173"/>
      <c r="BV2117" s="173"/>
    </row>
    <row r="2118" spans="34:74" ht="13.5">
      <c r="AH2118" s="173"/>
      <c r="AI2118" s="173"/>
      <c r="AJ2118" s="173"/>
      <c r="AK2118" s="173"/>
      <c r="AL2118" s="173"/>
      <c r="AM2118" s="173"/>
      <c r="AN2118" s="173"/>
      <c r="AO2118" s="173"/>
      <c r="AP2118" s="173"/>
      <c r="AQ2118" s="173"/>
      <c r="AR2118" s="173"/>
      <c r="AS2118" s="173"/>
      <c r="AT2118" s="173"/>
      <c r="AU2118" s="173"/>
      <c r="AV2118" s="173"/>
      <c r="AW2118" s="173"/>
      <c r="AX2118" s="173"/>
      <c r="AY2118" s="173"/>
      <c r="AZ2118" s="173"/>
      <c r="BA2118" s="173"/>
      <c r="BB2118" s="173"/>
      <c r="BC2118" s="173"/>
      <c r="BD2118" s="173"/>
      <c r="BE2118" s="173"/>
      <c r="BF2118" s="173"/>
      <c r="BG2118" s="173"/>
      <c r="BH2118" s="173"/>
      <c r="BI2118" s="173"/>
      <c r="BJ2118" s="173"/>
      <c r="BK2118" s="173"/>
      <c r="BL2118" s="173"/>
      <c r="BM2118" s="173"/>
      <c r="BN2118" s="173"/>
      <c r="BO2118" s="173"/>
      <c r="BP2118" s="173"/>
      <c r="BQ2118" s="173"/>
      <c r="BR2118" s="173"/>
      <c r="BS2118" s="173"/>
      <c r="BT2118" s="173"/>
      <c r="BU2118" s="173"/>
      <c r="BV2118" s="173"/>
    </row>
    <row r="2119" spans="34:74" ht="13.5">
      <c r="AH2119" s="173"/>
      <c r="AI2119" s="173"/>
      <c r="AJ2119" s="173"/>
      <c r="AK2119" s="173"/>
      <c r="AL2119" s="173"/>
      <c r="AM2119" s="173"/>
      <c r="AN2119" s="173"/>
      <c r="AO2119" s="173"/>
      <c r="AP2119" s="173"/>
      <c r="AQ2119" s="173"/>
      <c r="AR2119" s="173"/>
      <c r="AS2119" s="173"/>
      <c r="AT2119" s="173"/>
      <c r="AU2119" s="173"/>
      <c r="AV2119" s="173"/>
      <c r="AW2119" s="173"/>
      <c r="AX2119" s="173"/>
      <c r="AY2119" s="173"/>
      <c r="AZ2119" s="173"/>
      <c r="BA2119" s="173"/>
      <c r="BB2119" s="173"/>
      <c r="BC2119" s="173"/>
      <c r="BD2119" s="173"/>
      <c r="BE2119" s="173"/>
      <c r="BF2119" s="173"/>
      <c r="BG2119" s="173"/>
      <c r="BH2119" s="173"/>
      <c r="BI2119" s="173"/>
      <c r="BJ2119" s="173"/>
      <c r="BK2119" s="173"/>
      <c r="BL2119" s="173"/>
      <c r="BM2119" s="173"/>
      <c r="BN2119" s="173"/>
      <c r="BO2119" s="173"/>
      <c r="BP2119" s="173"/>
      <c r="BQ2119" s="173"/>
      <c r="BR2119" s="173"/>
      <c r="BS2119" s="173"/>
      <c r="BT2119" s="173"/>
      <c r="BU2119" s="173"/>
      <c r="BV2119" s="173"/>
    </row>
    <row r="2120" spans="34:74" ht="13.5">
      <c r="AH2120" s="173"/>
      <c r="AI2120" s="173"/>
      <c r="AJ2120" s="173"/>
      <c r="AK2120" s="173"/>
      <c r="AL2120" s="173"/>
      <c r="AM2120" s="173"/>
      <c r="AN2120" s="173"/>
      <c r="AO2120" s="173"/>
      <c r="AP2120" s="173"/>
      <c r="AQ2120" s="173"/>
      <c r="AR2120" s="173"/>
      <c r="AS2120" s="173"/>
      <c r="AT2120" s="173"/>
      <c r="AU2120" s="173"/>
      <c r="AV2120" s="173"/>
      <c r="AW2120" s="173"/>
      <c r="AX2120" s="173"/>
      <c r="AY2120" s="173"/>
      <c r="AZ2120" s="173"/>
      <c r="BA2120" s="173"/>
      <c r="BB2120" s="173"/>
      <c r="BC2120" s="173"/>
      <c r="BD2120" s="173"/>
      <c r="BE2120" s="173"/>
      <c r="BF2120" s="173"/>
      <c r="BG2120" s="173"/>
      <c r="BH2120" s="173"/>
      <c r="BI2120" s="173"/>
      <c r="BJ2120" s="173"/>
      <c r="BK2120" s="173"/>
      <c r="BL2120" s="173"/>
      <c r="BM2120" s="173"/>
      <c r="BN2120" s="173"/>
      <c r="BO2120" s="173"/>
      <c r="BP2120" s="173"/>
      <c r="BQ2120" s="173"/>
      <c r="BR2120" s="173"/>
      <c r="BS2120" s="173"/>
      <c r="BT2120" s="173"/>
      <c r="BU2120" s="173"/>
      <c r="BV2120" s="173"/>
    </row>
    <row r="2121" spans="34:74" ht="13.5">
      <c r="AH2121" s="173"/>
      <c r="AI2121" s="173"/>
      <c r="AJ2121" s="173"/>
      <c r="AK2121" s="173"/>
      <c r="AL2121" s="173"/>
      <c r="AM2121" s="173"/>
      <c r="AN2121" s="173"/>
      <c r="AO2121" s="173"/>
      <c r="AP2121" s="173"/>
      <c r="AQ2121" s="173"/>
      <c r="AR2121" s="173"/>
      <c r="AS2121" s="173"/>
      <c r="AT2121" s="173"/>
      <c r="AU2121" s="173"/>
      <c r="AV2121" s="173"/>
      <c r="AW2121" s="173"/>
      <c r="AX2121" s="173"/>
      <c r="AY2121" s="173"/>
      <c r="AZ2121" s="173"/>
      <c r="BA2121" s="173"/>
      <c r="BB2121" s="173"/>
      <c r="BC2121" s="173"/>
      <c r="BD2121" s="173"/>
      <c r="BE2121" s="173"/>
      <c r="BF2121" s="173"/>
      <c r="BG2121" s="173"/>
      <c r="BH2121" s="173"/>
      <c r="BI2121" s="173"/>
      <c r="BJ2121" s="173"/>
      <c r="BK2121" s="173"/>
      <c r="BL2121" s="173"/>
      <c r="BM2121" s="173"/>
      <c r="BN2121" s="173"/>
      <c r="BO2121" s="173"/>
      <c r="BP2121" s="173"/>
      <c r="BQ2121" s="173"/>
      <c r="BR2121" s="173"/>
      <c r="BS2121" s="173"/>
      <c r="BT2121" s="173"/>
      <c r="BU2121" s="173"/>
      <c r="BV2121" s="173"/>
    </row>
    <row r="2122" spans="34:74" ht="13.5">
      <c r="AH2122" s="173"/>
      <c r="AI2122" s="173"/>
      <c r="AJ2122" s="173"/>
      <c r="AK2122" s="173"/>
      <c r="AL2122" s="173"/>
      <c r="AM2122" s="173"/>
      <c r="AN2122" s="173"/>
      <c r="AO2122" s="173"/>
      <c r="AP2122" s="173"/>
      <c r="AQ2122" s="173"/>
      <c r="AR2122" s="173"/>
      <c r="AS2122" s="173"/>
      <c r="AT2122" s="173"/>
      <c r="AU2122" s="173"/>
      <c r="AV2122" s="173"/>
      <c r="AW2122" s="173"/>
      <c r="AX2122" s="173"/>
      <c r="AY2122" s="173"/>
      <c r="AZ2122" s="173"/>
      <c r="BA2122" s="173"/>
      <c r="BB2122" s="173"/>
      <c r="BC2122" s="173"/>
      <c r="BD2122" s="173"/>
      <c r="BE2122" s="173"/>
      <c r="BF2122" s="173"/>
      <c r="BG2122" s="173"/>
      <c r="BH2122" s="173"/>
      <c r="BI2122" s="173"/>
      <c r="BJ2122" s="173"/>
      <c r="BK2122" s="173"/>
      <c r="BL2122" s="173"/>
      <c r="BM2122" s="173"/>
      <c r="BN2122" s="173"/>
      <c r="BO2122" s="173"/>
      <c r="BP2122" s="173"/>
      <c r="BQ2122" s="173"/>
      <c r="BR2122" s="173"/>
      <c r="BS2122" s="173"/>
      <c r="BT2122" s="173"/>
      <c r="BU2122" s="173"/>
      <c r="BV2122" s="173"/>
    </row>
    <row r="2123" spans="34:74" ht="13.5">
      <c r="AH2123" s="173"/>
      <c r="AI2123" s="173"/>
      <c r="AJ2123" s="173"/>
      <c r="AK2123" s="173"/>
      <c r="AL2123" s="173"/>
      <c r="AM2123" s="173"/>
      <c r="AN2123" s="173"/>
      <c r="AO2123" s="173"/>
      <c r="AP2123" s="173"/>
      <c r="AQ2123" s="173"/>
      <c r="AR2123" s="173"/>
      <c r="AS2123" s="173"/>
      <c r="AT2123" s="173"/>
      <c r="AU2123" s="173"/>
      <c r="AV2123" s="173"/>
      <c r="AW2123" s="173"/>
      <c r="AX2123" s="173"/>
      <c r="AY2123" s="173"/>
      <c r="AZ2123" s="173"/>
      <c r="BA2123" s="173"/>
      <c r="BB2123" s="173"/>
      <c r="BC2123" s="173"/>
      <c r="BD2123" s="173"/>
      <c r="BE2123" s="173"/>
      <c r="BF2123" s="173"/>
      <c r="BG2123" s="173"/>
      <c r="BH2123" s="173"/>
      <c r="BI2123" s="173"/>
      <c r="BJ2123" s="173"/>
      <c r="BK2123" s="173"/>
      <c r="BL2123" s="173"/>
      <c r="BM2123" s="173"/>
      <c r="BN2123" s="173"/>
      <c r="BO2123" s="173"/>
      <c r="BP2123" s="173"/>
      <c r="BQ2123" s="173"/>
      <c r="BR2123" s="173"/>
      <c r="BS2123" s="173"/>
      <c r="BT2123" s="173"/>
      <c r="BU2123" s="173"/>
      <c r="BV2123" s="173"/>
    </row>
    <row r="2124" spans="34:74" ht="13.5">
      <c r="AH2124" s="173"/>
      <c r="AI2124" s="173"/>
      <c r="AJ2124" s="173"/>
      <c r="AK2124" s="173"/>
      <c r="AL2124" s="173"/>
      <c r="AM2124" s="173"/>
      <c r="AN2124" s="173"/>
      <c r="AO2124" s="173"/>
      <c r="AP2124" s="173"/>
      <c r="AQ2124" s="173"/>
      <c r="AR2124" s="173"/>
      <c r="AS2124" s="173"/>
      <c r="AT2124" s="173"/>
      <c r="AU2124" s="173"/>
      <c r="AV2124" s="173"/>
      <c r="AW2124" s="173"/>
      <c r="AX2124" s="173"/>
      <c r="AY2124" s="173"/>
      <c r="AZ2124" s="173"/>
      <c r="BA2124" s="173"/>
      <c r="BB2124" s="173"/>
      <c r="BC2124" s="173"/>
      <c r="BD2124" s="173"/>
      <c r="BE2124" s="173"/>
      <c r="BF2124" s="173"/>
      <c r="BG2124" s="173"/>
      <c r="BH2124" s="173"/>
      <c r="BI2124" s="173"/>
      <c r="BJ2124" s="173"/>
      <c r="BK2124" s="173"/>
      <c r="BL2124" s="173"/>
      <c r="BM2124" s="173"/>
      <c r="BN2124" s="173"/>
      <c r="BO2124" s="173"/>
      <c r="BP2124" s="173"/>
      <c r="BQ2124" s="173"/>
      <c r="BR2124" s="173"/>
      <c r="BS2124" s="173"/>
      <c r="BT2124" s="173"/>
      <c r="BU2124" s="173"/>
      <c r="BV2124" s="173"/>
    </row>
    <row r="2125" spans="34:74" ht="13.5">
      <c r="AH2125" s="173"/>
      <c r="AI2125" s="173"/>
      <c r="AJ2125" s="173"/>
      <c r="AK2125" s="173"/>
      <c r="AL2125" s="173"/>
      <c r="AM2125" s="173"/>
      <c r="AN2125" s="173"/>
      <c r="AO2125" s="173"/>
      <c r="AP2125" s="173"/>
      <c r="AQ2125" s="173"/>
      <c r="AR2125" s="173"/>
      <c r="AS2125" s="173"/>
      <c r="AT2125" s="173"/>
      <c r="AU2125" s="173"/>
      <c r="AV2125" s="173"/>
      <c r="AW2125" s="173"/>
      <c r="AX2125" s="173"/>
      <c r="AY2125" s="173"/>
      <c r="AZ2125" s="173"/>
      <c r="BA2125" s="173"/>
      <c r="BB2125" s="173"/>
      <c r="BC2125" s="173"/>
      <c r="BD2125" s="173"/>
      <c r="BE2125" s="173"/>
      <c r="BF2125" s="173"/>
      <c r="BG2125" s="173"/>
      <c r="BH2125" s="173"/>
      <c r="BI2125" s="173"/>
      <c r="BJ2125" s="173"/>
      <c r="BK2125" s="173"/>
      <c r="BL2125" s="173"/>
      <c r="BM2125" s="173"/>
      <c r="BN2125" s="173"/>
      <c r="BO2125" s="173"/>
      <c r="BP2125" s="173"/>
      <c r="BQ2125" s="173"/>
      <c r="BR2125" s="173"/>
      <c r="BS2125" s="173"/>
      <c r="BT2125" s="173"/>
      <c r="BU2125" s="173"/>
      <c r="BV2125" s="173"/>
    </row>
    <row r="2126" spans="34:74" ht="13.5">
      <c r="AH2126" s="173"/>
      <c r="AI2126" s="173"/>
      <c r="AJ2126" s="173"/>
      <c r="AK2126" s="173"/>
      <c r="AL2126" s="173"/>
      <c r="AM2126" s="173"/>
      <c r="AN2126" s="173"/>
      <c r="AO2126" s="173"/>
      <c r="AP2126" s="173"/>
      <c r="AQ2126" s="173"/>
      <c r="AR2126" s="173"/>
      <c r="AS2126" s="173"/>
      <c r="AT2126" s="173"/>
      <c r="AU2126" s="173"/>
      <c r="AV2126" s="173"/>
      <c r="AW2126" s="173"/>
      <c r="AX2126" s="173"/>
      <c r="AY2126" s="173"/>
      <c r="AZ2126" s="173"/>
      <c r="BA2126" s="173"/>
      <c r="BB2126" s="173"/>
      <c r="BC2126" s="173"/>
      <c r="BD2126" s="173"/>
      <c r="BE2126" s="173"/>
      <c r="BF2126" s="173"/>
      <c r="BG2126" s="173"/>
      <c r="BH2126" s="173"/>
      <c r="BI2126" s="173"/>
      <c r="BJ2126" s="173"/>
      <c r="BK2126" s="173"/>
      <c r="BL2126" s="173"/>
      <c r="BM2126" s="173"/>
      <c r="BN2126" s="173"/>
      <c r="BO2126" s="173"/>
      <c r="BP2126" s="173"/>
      <c r="BQ2126" s="173"/>
      <c r="BR2126" s="173"/>
      <c r="BS2126" s="173"/>
      <c r="BT2126" s="173"/>
      <c r="BU2126" s="173"/>
      <c r="BV2126" s="173"/>
    </row>
    <row r="2127" spans="34:74" ht="13.5">
      <c r="AH2127" s="173"/>
      <c r="AI2127" s="173"/>
      <c r="AJ2127" s="173"/>
      <c r="AK2127" s="173"/>
      <c r="AL2127" s="173"/>
      <c r="AM2127" s="173"/>
      <c r="AN2127" s="173"/>
      <c r="AO2127" s="173"/>
      <c r="AP2127" s="173"/>
      <c r="AQ2127" s="173"/>
      <c r="AR2127" s="173"/>
      <c r="AS2127" s="173"/>
      <c r="AT2127" s="173"/>
      <c r="AU2127" s="173"/>
      <c r="AV2127" s="173"/>
      <c r="AW2127" s="173"/>
      <c r="AX2127" s="173"/>
      <c r="AY2127" s="173"/>
      <c r="AZ2127" s="173"/>
      <c r="BA2127" s="173"/>
      <c r="BB2127" s="173"/>
      <c r="BC2127" s="173"/>
      <c r="BD2127" s="173"/>
      <c r="BE2127" s="173"/>
      <c r="BF2127" s="173"/>
      <c r="BG2127" s="173"/>
      <c r="BH2127" s="173"/>
      <c r="BI2127" s="173"/>
      <c r="BJ2127" s="173"/>
      <c r="BK2127" s="173"/>
      <c r="BL2127" s="173"/>
      <c r="BM2127" s="173"/>
      <c r="BN2127" s="173"/>
      <c r="BO2127" s="173"/>
      <c r="BP2127" s="173"/>
      <c r="BQ2127" s="173"/>
      <c r="BR2127" s="173"/>
      <c r="BS2127" s="173"/>
      <c r="BT2127" s="173"/>
      <c r="BU2127" s="173"/>
      <c r="BV2127" s="173"/>
    </row>
    <row r="2128" spans="34:74" ht="13.5">
      <c r="AH2128" s="173"/>
      <c r="AI2128" s="173"/>
      <c r="AJ2128" s="173"/>
      <c r="AK2128" s="173"/>
      <c r="AL2128" s="173"/>
      <c r="AM2128" s="173"/>
      <c r="AN2128" s="173"/>
      <c r="AO2128" s="173"/>
      <c r="AP2128" s="173"/>
      <c r="AQ2128" s="173"/>
      <c r="AR2128" s="173"/>
      <c r="AS2128" s="173"/>
      <c r="AT2128" s="173"/>
      <c r="AU2128" s="173"/>
      <c r="AV2128" s="173"/>
      <c r="AW2128" s="173"/>
      <c r="AX2128" s="173"/>
      <c r="AY2128" s="173"/>
      <c r="AZ2128" s="173"/>
      <c r="BA2128" s="173"/>
      <c r="BB2128" s="173"/>
      <c r="BC2128" s="173"/>
      <c r="BD2128" s="173"/>
      <c r="BE2128" s="173"/>
      <c r="BF2128" s="173"/>
      <c r="BG2128" s="173"/>
      <c r="BH2128" s="173"/>
      <c r="BI2128" s="173"/>
      <c r="BJ2128" s="173"/>
      <c r="BK2128" s="173"/>
      <c r="BL2128" s="173"/>
      <c r="BM2128" s="173"/>
      <c r="BN2128" s="173"/>
      <c r="BO2128" s="173"/>
      <c r="BP2128" s="173"/>
      <c r="BQ2128" s="173"/>
      <c r="BR2128" s="173"/>
      <c r="BS2128" s="173"/>
      <c r="BT2128" s="173"/>
      <c r="BU2128" s="173"/>
      <c r="BV2128" s="173"/>
    </row>
    <row r="2129" spans="34:74" ht="13.5">
      <c r="AH2129" s="173"/>
      <c r="AI2129" s="173"/>
      <c r="AJ2129" s="173"/>
      <c r="AK2129" s="173"/>
      <c r="AL2129" s="173"/>
      <c r="AM2129" s="173"/>
      <c r="AN2129" s="173"/>
      <c r="AO2129" s="173"/>
      <c r="AP2129" s="173"/>
      <c r="AQ2129" s="173"/>
      <c r="AR2129" s="173"/>
      <c r="AS2129" s="173"/>
      <c r="AT2129" s="173"/>
      <c r="AU2129" s="173"/>
      <c r="AV2129" s="173"/>
      <c r="AW2129" s="173"/>
      <c r="AX2129" s="173"/>
      <c r="AY2129" s="173"/>
      <c r="AZ2129" s="173"/>
      <c r="BA2129" s="173"/>
      <c r="BB2129" s="173"/>
      <c r="BC2129" s="173"/>
      <c r="BD2129" s="173"/>
      <c r="BE2129" s="173"/>
      <c r="BF2129" s="173"/>
      <c r="BG2129" s="173"/>
      <c r="BH2129" s="173"/>
      <c r="BI2129" s="173"/>
      <c r="BJ2129" s="173"/>
      <c r="BK2129" s="173"/>
      <c r="BL2129" s="173"/>
      <c r="BM2129" s="173"/>
      <c r="BN2129" s="173"/>
      <c r="BO2129" s="173"/>
      <c r="BP2129" s="173"/>
      <c r="BQ2129" s="173"/>
      <c r="BR2129" s="173"/>
      <c r="BS2129" s="173"/>
      <c r="BT2129" s="173"/>
      <c r="BU2129" s="173"/>
      <c r="BV2129" s="173"/>
    </row>
    <row r="2130" spans="34:74" ht="13.5">
      <c r="AH2130" s="173"/>
      <c r="AI2130" s="173"/>
      <c r="AJ2130" s="173"/>
      <c r="AK2130" s="173"/>
      <c r="AL2130" s="173"/>
      <c r="AM2130" s="173"/>
      <c r="AN2130" s="173"/>
      <c r="AO2130" s="173"/>
      <c r="AP2130" s="173"/>
      <c r="AQ2130" s="173"/>
      <c r="AR2130" s="173"/>
      <c r="AS2130" s="173"/>
      <c r="AT2130" s="173"/>
      <c r="AU2130" s="173"/>
      <c r="AV2130" s="173"/>
      <c r="AW2130" s="173"/>
      <c r="AX2130" s="173"/>
      <c r="AY2130" s="173"/>
      <c r="AZ2130" s="173"/>
      <c r="BA2130" s="173"/>
      <c r="BB2130" s="173"/>
      <c r="BC2130" s="173"/>
      <c r="BD2130" s="173"/>
      <c r="BE2130" s="173"/>
      <c r="BF2130" s="173"/>
      <c r="BG2130" s="173"/>
      <c r="BH2130" s="173"/>
      <c r="BI2130" s="173"/>
      <c r="BJ2130" s="173"/>
      <c r="BK2130" s="173"/>
      <c r="BL2130" s="173"/>
      <c r="BM2130" s="173"/>
      <c r="BN2130" s="173"/>
      <c r="BO2130" s="173"/>
      <c r="BP2130" s="173"/>
      <c r="BQ2130" s="173"/>
      <c r="BR2130" s="173"/>
      <c r="BS2130" s="173"/>
      <c r="BT2130" s="173"/>
      <c r="BU2130" s="173"/>
      <c r="BV2130" s="173"/>
    </row>
    <row r="2131" spans="34:74" ht="13.5">
      <c r="AH2131" s="173"/>
      <c r="AI2131" s="173"/>
      <c r="AJ2131" s="173"/>
      <c r="AK2131" s="173"/>
      <c r="AL2131" s="173"/>
      <c r="AM2131" s="173"/>
      <c r="AN2131" s="173"/>
      <c r="AO2131" s="173"/>
      <c r="AP2131" s="173"/>
      <c r="AQ2131" s="173"/>
      <c r="AR2131" s="173"/>
      <c r="AS2131" s="173"/>
      <c r="AT2131" s="173"/>
      <c r="AU2131" s="173"/>
      <c r="AV2131" s="173"/>
      <c r="AW2131" s="173"/>
      <c r="AX2131" s="173"/>
      <c r="AY2131" s="173"/>
      <c r="AZ2131" s="173"/>
      <c r="BA2131" s="173"/>
      <c r="BB2131" s="173"/>
      <c r="BC2131" s="173"/>
      <c r="BD2131" s="173"/>
      <c r="BE2131" s="173"/>
      <c r="BF2131" s="173"/>
      <c r="BG2131" s="173"/>
      <c r="BH2131" s="173"/>
      <c r="BI2131" s="173"/>
      <c r="BJ2131" s="173"/>
      <c r="BK2131" s="173"/>
      <c r="BL2131" s="173"/>
      <c r="BM2131" s="173"/>
      <c r="BN2131" s="173"/>
      <c r="BO2131" s="173"/>
      <c r="BP2131" s="173"/>
      <c r="BQ2131" s="173"/>
      <c r="BR2131" s="173"/>
      <c r="BS2131" s="173"/>
      <c r="BT2131" s="173"/>
      <c r="BU2131" s="173"/>
      <c r="BV2131" s="173"/>
    </row>
    <row r="2132" spans="34:74" ht="13.5">
      <c r="AH2132" s="173"/>
      <c r="AI2132" s="173"/>
      <c r="AJ2132" s="173"/>
      <c r="AK2132" s="173"/>
      <c r="AL2132" s="173"/>
      <c r="AM2132" s="173"/>
      <c r="AN2132" s="173"/>
      <c r="AO2132" s="173"/>
      <c r="AP2132" s="173"/>
      <c r="AQ2132" s="173"/>
      <c r="AR2132" s="173"/>
      <c r="AS2132" s="173"/>
      <c r="AT2132" s="173"/>
      <c r="AU2132" s="173"/>
      <c r="AV2132" s="173"/>
      <c r="AW2132" s="173"/>
      <c r="AX2132" s="173"/>
      <c r="AY2132" s="173"/>
      <c r="AZ2132" s="173"/>
      <c r="BA2132" s="173"/>
      <c r="BB2132" s="173"/>
      <c r="BC2132" s="173"/>
      <c r="BD2132" s="173"/>
      <c r="BE2132" s="173"/>
      <c r="BF2132" s="173"/>
      <c r="BG2132" s="173"/>
      <c r="BH2132" s="173"/>
      <c r="BI2132" s="173"/>
      <c r="BJ2132" s="173"/>
      <c r="BK2132" s="173"/>
      <c r="BL2132" s="173"/>
      <c r="BM2132" s="173"/>
      <c r="BN2132" s="173"/>
      <c r="BO2132" s="173"/>
      <c r="BP2132" s="173"/>
      <c r="BQ2132" s="173"/>
      <c r="BR2132" s="173"/>
      <c r="BS2132" s="173"/>
      <c r="BT2132" s="173"/>
      <c r="BU2132" s="173"/>
      <c r="BV2132" s="173"/>
    </row>
    <row r="2133" spans="34:74" ht="13.5">
      <c r="AH2133" s="173"/>
      <c r="AI2133" s="173"/>
      <c r="AJ2133" s="173"/>
      <c r="AK2133" s="173"/>
      <c r="AL2133" s="173"/>
      <c r="AM2133" s="173"/>
      <c r="AN2133" s="173"/>
      <c r="AO2133" s="173"/>
      <c r="AP2133" s="173"/>
      <c r="AQ2133" s="173"/>
      <c r="AR2133" s="173"/>
      <c r="AS2133" s="173"/>
      <c r="AT2133" s="173"/>
      <c r="AU2133" s="173"/>
      <c r="AV2133" s="173"/>
      <c r="AW2133" s="173"/>
      <c r="AX2133" s="173"/>
      <c r="AY2133" s="173"/>
      <c r="AZ2133" s="173"/>
      <c r="BA2133" s="173"/>
      <c r="BB2133" s="173"/>
      <c r="BC2133" s="173"/>
      <c r="BD2133" s="173"/>
      <c r="BE2133" s="173"/>
      <c r="BF2133" s="173"/>
      <c r="BG2133" s="173"/>
      <c r="BH2133" s="173"/>
      <c r="BI2133" s="173"/>
      <c r="BJ2133" s="173"/>
      <c r="BK2133" s="173"/>
      <c r="BL2133" s="173"/>
      <c r="BM2133" s="173"/>
      <c r="BN2133" s="173"/>
      <c r="BO2133" s="173"/>
      <c r="BP2133" s="173"/>
      <c r="BQ2133" s="173"/>
      <c r="BR2133" s="173"/>
      <c r="BS2133" s="173"/>
      <c r="BT2133" s="173"/>
      <c r="BU2133" s="173"/>
      <c r="BV2133" s="173"/>
    </row>
    <row r="2134" spans="34:74" ht="13.5">
      <c r="AH2134" s="173"/>
      <c r="AI2134" s="173"/>
      <c r="AJ2134" s="173"/>
      <c r="AK2134" s="173"/>
      <c r="AL2134" s="173"/>
      <c r="AM2134" s="173"/>
      <c r="AN2134" s="173"/>
      <c r="AO2134" s="173"/>
      <c r="AP2134" s="173"/>
      <c r="AQ2134" s="173"/>
      <c r="AR2134" s="173"/>
      <c r="AS2134" s="173"/>
      <c r="AT2134" s="173"/>
      <c r="AU2134" s="173"/>
      <c r="AV2134" s="173"/>
      <c r="AW2134" s="173"/>
      <c r="AX2134" s="173"/>
      <c r="AY2134" s="173"/>
      <c r="AZ2134" s="173"/>
      <c r="BA2134" s="173"/>
      <c r="BB2134" s="173"/>
      <c r="BC2134" s="173"/>
      <c r="BD2134" s="173"/>
      <c r="BE2134" s="173"/>
      <c r="BF2134" s="173"/>
      <c r="BG2134" s="173"/>
      <c r="BH2134" s="173"/>
      <c r="BI2134" s="173"/>
      <c r="BJ2134" s="173"/>
      <c r="BK2134" s="173"/>
      <c r="BL2134" s="173"/>
      <c r="BM2134" s="173"/>
      <c r="BN2134" s="173"/>
      <c r="BO2134" s="173"/>
      <c r="BP2134" s="173"/>
      <c r="BQ2134" s="173"/>
      <c r="BR2134" s="173"/>
      <c r="BS2134" s="173"/>
      <c r="BT2134" s="173"/>
      <c r="BU2134" s="173"/>
      <c r="BV2134" s="173"/>
    </row>
    <row r="2135" spans="34:74" ht="13.5">
      <c r="AH2135" s="173"/>
      <c r="AI2135" s="173"/>
      <c r="AJ2135" s="173"/>
      <c r="AK2135" s="173"/>
      <c r="AL2135" s="173"/>
      <c r="AM2135" s="173"/>
      <c r="AN2135" s="173"/>
      <c r="AO2135" s="173"/>
      <c r="AP2135" s="173"/>
      <c r="AQ2135" s="173"/>
      <c r="AR2135" s="173"/>
      <c r="AS2135" s="173"/>
      <c r="AT2135" s="173"/>
      <c r="AU2135" s="173"/>
      <c r="AV2135" s="173"/>
      <c r="AW2135" s="173"/>
      <c r="AX2135" s="173"/>
      <c r="AY2135" s="173"/>
      <c r="AZ2135" s="173"/>
      <c r="BA2135" s="173"/>
      <c r="BB2135" s="173"/>
      <c r="BC2135" s="173"/>
      <c r="BD2135" s="173"/>
      <c r="BE2135" s="173"/>
      <c r="BF2135" s="173"/>
      <c r="BG2135" s="173"/>
      <c r="BH2135" s="173"/>
      <c r="BI2135" s="173"/>
      <c r="BJ2135" s="173"/>
      <c r="BK2135" s="173"/>
      <c r="BL2135" s="173"/>
      <c r="BM2135" s="173"/>
      <c r="BN2135" s="173"/>
      <c r="BO2135" s="173"/>
      <c r="BP2135" s="173"/>
      <c r="BQ2135" s="173"/>
      <c r="BR2135" s="173"/>
      <c r="BS2135" s="173"/>
      <c r="BT2135" s="173"/>
      <c r="BU2135" s="173"/>
      <c r="BV2135" s="173"/>
    </row>
    <row r="2136" spans="34:74" ht="13.5">
      <c r="AH2136" s="173"/>
      <c r="AI2136" s="173"/>
      <c r="AJ2136" s="173"/>
      <c r="AK2136" s="173"/>
      <c r="AL2136" s="173"/>
      <c r="AM2136" s="173"/>
      <c r="AN2136" s="173"/>
      <c r="AO2136" s="173"/>
      <c r="AP2136" s="173"/>
      <c r="AQ2136" s="173"/>
      <c r="AR2136" s="173"/>
      <c r="AS2136" s="173"/>
      <c r="AT2136" s="173"/>
      <c r="AU2136" s="173"/>
      <c r="AV2136" s="173"/>
      <c r="AW2136" s="173"/>
      <c r="AX2136" s="173"/>
      <c r="AY2136" s="173"/>
      <c r="AZ2136" s="173"/>
      <c r="BA2136" s="173"/>
      <c r="BB2136" s="173"/>
      <c r="BC2136" s="173"/>
      <c r="BD2136" s="173"/>
      <c r="BE2136" s="173"/>
      <c r="BF2136" s="173"/>
      <c r="BG2136" s="173"/>
      <c r="BH2136" s="173"/>
      <c r="BI2136" s="173"/>
      <c r="BJ2136" s="173"/>
      <c r="BK2136" s="173"/>
      <c r="BL2136" s="173"/>
      <c r="BM2136" s="173"/>
      <c r="BN2136" s="173"/>
      <c r="BO2136" s="173"/>
      <c r="BP2136" s="173"/>
      <c r="BQ2136" s="173"/>
      <c r="BR2136" s="173"/>
      <c r="BS2136" s="173"/>
      <c r="BT2136" s="173"/>
      <c r="BU2136" s="173"/>
      <c r="BV2136" s="173"/>
    </row>
    <row r="2137" spans="34:74" ht="13.5">
      <c r="AH2137" s="173"/>
      <c r="AI2137" s="173"/>
      <c r="AJ2137" s="173"/>
      <c r="AK2137" s="173"/>
      <c r="AL2137" s="173"/>
      <c r="AM2137" s="173"/>
      <c r="AN2137" s="173"/>
      <c r="AO2137" s="173"/>
      <c r="AP2137" s="173"/>
      <c r="AQ2137" s="173"/>
      <c r="AR2137" s="173"/>
      <c r="AS2137" s="173"/>
      <c r="AT2137" s="173"/>
      <c r="AU2137" s="173"/>
      <c r="AV2137" s="173"/>
      <c r="AW2137" s="173"/>
      <c r="AX2137" s="173"/>
      <c r="AY2137" s="173"/>
      <c r="AZ2137" s="173"/>
      <c r="BA2137" s="173"/>
      <c r="BB2137" s="173"/>
      <c r="BC2137" s="173"/>
      <c r="BD2137" s="173"/>
      <c r="BE2137" s="173"/>
      <c r="BF2137" s="173"/>
      <c r="BG2137" s="173"/>
      <c r="BH2137" s="173"/>
      <c r="BI2137" s="173"/>
      <c r="BJ2137" s="173"/>
      <c r="BK2137" s="173"/>
      <c r="BL2137" s="173"/>
      <c r="BM2137" s="173"/>
      <c r="BN2137" s="173"/>
      <c r="BO2137" s="173"/>
      <c r="BP2137" s="173"/>
      <c r="BQ2137" s="173"/>
      <c r="BR2137" s="173"/>
      <c r="BS2137" s="173"/>
      <c r="BT2137" s="173"/>
      <c r="BU2137" s="173"/>
      <c r="BV2137" s="173"/>
    </row>
    <row r="2138" spans="34:74" ht="13.5">
      <c r="AH2138" s="173"/>
      <c r="AI2138" s="173"/>
      <c r="AJ2138" s="173"/>
      <c r="AK2138" s="173"/>
      <c r="AL2138" s="173"/>
      <c r="AM2138" s="173"/>
      <c r="AN2138" s="173"/>
      <c r="AO2138" s="173"/>
      <c r="AP2138" s="173"/>
      <c r="AQ2138" s="173"/>
      <c r="AR2138" s="173"/>
      <c r="AS2138" s="173"/>
      <c r="AT2138" s="173"/>
      <c r="AU2138" s="173"/>
      <c r="AV2138" s="173"/>
      <c r="AW2138" s="173"/>
      <c r="AX2138" s="173"/>
      <c r="AY2138" s="173"/>
      <c r="AZ2138" s="173"/>
      <c r="BA2138" s="173"/>
      <c r="BB2138" s="173"/>
      <c r="BC2138" s="173"/>
      <c r="BD2138" s="173"/>
      <c r="BE2138" s="173"/>
      <c r="BF2138" s="173"/>
      <c r="BG2138" s="173"/>
      <c r="BH2138" s="173"/>
      <c r="BI2138" s="173"/>
      <c r="BJ2138" s="173"/>
      <c r="BK2138" s="173"/>
      <c r="BL2138" s="173"/>
      <c r="BM2138" s="173"/>
      <c r="BN2138" s="173"/>
      <c r="BO2138" s="173"/>
      <c r="BP2138" s="173"/>
      <c r="BQ2138" s="173"/>
      <c r="BR2138" s="173"/>
      <c r="BS2138" s="173"/>
      <c r="BT2138" s="173"/>
      <c r="BU2138" s="173"/>
      <c r="BV2138" s="173"/>
    </row>
    <row r="2139" spans="34:74" ht="13.5">
      <c r="AH2139" s="173"/>
      <c r="AI2139" s="173"/>
      <c r="AJ2139" s="173"/>
      <c r="AK2139" s="173"/>
      <c r="AL2139" s="173"/>
      <c r="AM2139" s="173"/>
      <c r="AN2139" s="173"/>
      <c r="AO2139" s="173"/>
      <c r="AP2139" s="173"/>
      <c r="AQ2139" s="173"/>
      <c r="AR2139" s="173"/>
      <c r="AS2139" s="173"/>
      <c r="AT2139" s="173"/>
      <c r="AU2139" s="173"/>
      <c r="AV2139" s="173"/>
      <c r="AW2139" s="173"/>
      <c r="AX2139" s="173"/>
      <c r="AY2139" s="173"/>
      <c r="AZ2139" s="173"/>
      <c r="BA2139" s="173"/>
      <c r="BB2139" s="173"/>
      <c r="BC2139" s="173"/>
      <c r="BD2139" s="173"/>
      <c r="BE2139" s="173"/>
      <c r="BF2139" s="173"/>
      <c r="BG2139" s="173"/>
      <c r="BH2139" s="173"/>
      <c r="BI2139" s="173"/>
      <c r="BJ2139" s="173"/>
      <c r="BK2139" s="173"/>
      <c r="BL2139" s="173"/>
      <c r="BM2139" s="173"/>
      <c r="BN2139" s="173"/>
      <c r="BO2139" s="173"/>
      <c r="BP2139" s="173"/>
      <c r="BQ2139" s="173"/>
      <c r="BR2139" s="173"/>
      <c r="BS2139" s="173"/>
      <c r="BT2139" s="173"/>
      <c r="BU2139" s="173"/>
      <c r="BV2139" s="173"/>
    </row>
    <row r="2140" spans="34:74" ht="13.5">
      <c r="AH2140" s="173"/>
      <c r="AI2140" s="173"/>
      <c r="AJ2140" s="173"/>
      <c r="AK2140" s="173"/>
      <c r="AL2140" s="173"/>
      <c r="AM2140" s="173"/>
      <c r="AN2140" s="173"/>
      <c r="AO2140" s="173"/>
      <c r="AP2140" s="173"/>
      <c r="AQ2140" s="173"/>
      <c r="AR2140" s="173"/>
      <c r="AS2140" s="173"/>
      <c r="AT2140" s="173"/>
      <c r="AU2140" s="173"/>
      <c r="AV2140" s="173"/>
      <c r="AW2140" s="173"/>
      <c r="AX2140" s="173"/>
      <c r="AY2140" s="173"/>
      <c r="AZ2140" s="173"/>
      <c r="BA2140" s="173"/>
      <c r="BB2140" s="173"/>
      <c r="BC2140" s="173"/>
      <c r="BD2140" s="173"/>
      <c r="BE2140" s="173"/>
      <c r="BF2140" s="173"/>
      <c r="BG2140" s="173"/>
      <c r="BH2140" s="173"/>
      <c r="BI2140" s="173"/>
      <c r="BJ2140" s="173"/>
      <c r="BK2140" s="173"/>
      <c r="BL2140" s="173"/>
      <c r="BM2140" s="173"/>
      <c r="BN2140" s="173"/>
      <c r="BO2140" s="173"/>
      <c r="BP2140" s="173"/>
      <c r="BQ2140" s="173"/>
      <c r="BR2140" s="173"/>
      <c r="BS2140" s="173"/>
      <c r="BT2140" s="173"/>
      <c r="BU2140" s="173"/>
      <c r="BV2140" s="173"/>
    </row>
    <row r="2141" spans="34:74" ht="13.5">
      <c r="AH2141" s="173"/>
      <c r="AI2141" s="173"/>
      <c r="AJ2141" s="173"/>
      <c r="AK2141" s="173"/>
      <c r="AL2141" s="173"/>
      <c r="AM2141" s="173"/>
      <c r="AN2141" s="173"/>
      <c r="AO2141" s="173"/>
      <c r="AP2141" s="173"/>
      <c r="AQ2141" s="173"/>
      <c r="AR2141" s="173"/>
      <c r="AS2141" s="173"/>
      <c r="AT2141" s="173"/>
      <c r="AU2141" s="173"/>
      <c r="AV2141" s="173"/>
      <c r="AW2141" s="173"/>
      <c r="AX2141" s="173"/>
      <c r="AY2141" s="173"/>
      <c r="AZ2141" s="173"/>
      <c r="BA2141" s="173"/>
      <c r="BB2141" s="173"/>
      <c r="BC2141" s="173"/>
      <c r="BD2141" s="173"/>
      <c r="BE2141" s="173"/>
      <c r="BF2141" s="173"/>
      <c r="BG2141" s="173"/>
      <c r="BH2141" s="173"/>
      <c r="BI2141" s="173"/>
      <c r="BJ2141" s="173"/>
      <c r="BK2141" s="173"/>
      <c r="BL2141" s="173"/>
      <c r="BM2141" s="173"/>
      <c r="BN2141" s="173"/>
      <c r="BO2141" s="173"/>
      <c r="BP2141" s="173"/>
      <c r="BQ2141" s="173"/>
      <c r="BR2141" s="173"/>
      <c r="BS2141" s="173"/>
      <c r="BT2141" s="173"/>
      <c r="BU2141" s="173"/>
      <c r="BV2141" s="173"/>
    </row>
    <row r="2142" spans="34:74" ht="13.5">
      <c r="AH2142" s="173"/>
      <c r="AI2142" s="173"/>
      <c r="AJ2142" s="173"/>
      <c r="AK2142" s="173"/>
      <c r="AL2142" s="173"/>
      <c r="AM2142" s="173"/>
      <c r="AN2142" s="173"/>
      <c r="AO2142" s="173"/>
      <c r="AP2142" s="173"/>
      <c r="AQ2142" s="173"/>
      <c r="AR2142" s="173"/>
      <c r="AS2142" s="173"/>
      <c r="AT2142" s="173"/>
      <c r="AU2142" s="173"/>
      <c r="AV2142" s="173"/>
      <c r="AW2142" s="173"/>
      <c r="AX2142" s="173"/>
      <c r="AY2142" s="173"/>
      <c r="AZ2142" s="173"/>
      <c r="BA2142" s="173"/>
      <c r="BB2142" s="173"/>
      <c r="BC2142" s="173"/>
      <c r="BD2142" s="173"/>
      <c r="BE2142" s="173"/>
      <c r="BF2142" s="173"/>
      <c r="BG2142" s="173"/>
      <c r="BH2142" s="173"/>
      <c r="BI2142" s="173"/>
      <c r="BJ2142" s="173"/>
      <c r="BK2142" s="173"/>
      <c r="BL2142" s="173"/>
      <c r="BM2142" s="173"/>
      <c r="BN2142" s="173"/>
      <c r="BO2142" s="173"/>
      <c r="BP2142" s="173"/>
      <c r="BQ2142" s="173"/>
      <c r="BR2142" s="173"/>
      <c r="BS2142" s="173"/>
      <c r="BT2142" s="173"/>
      <c r="BU2142" s="173"/>
      <c r="BV2142" s="173"/>
    </row>
    <row r="2143" spans="34:74" ht="13.5">
      <c r="AH2143" s="173"/>
      <c r="AI2143" s="173"/>
      <c r="AJ2143" s="173"/>
      <c r="AK2143" s="173"/>
      <c r="AL2143" s="173"/>
      <c r="AM2143" s="173"/>
      <c r="AN2143" s="173"/>
      <c r="AO2143" s="173"/>
      <c r="AP2143" s="173"/>
      <c r="AQ2143" s="173"/>
      <c r="AR2143" s="173"/>
      <c r="AS2143" s="173"/>
      <c r="AT2143" s="173"/>
      <c r="AU2143" s="173"/>
      <c r="AV2143" s="173"/>
      <c r="AW2143" s="173"/>
      <c r="AX2143" s="173"/>
      <c r="AY2143" s="173"/>
      <c r="AZ2143" s="173"/>
      <c r="BA2143" s="173"/>
      <c r="BB2143" s="173"/>
      <c r="BC2143" s="173"/>
      <c r="BD2143" s="173"/>
      <c r="BE2143" s="173"/>
      <c r="BF2143" s="173"/>
      <c r="BG2143" s="173"/>
      <c r="BH2143" s="173"/>
      <c r="BI2143" s="173"/>
      <c r="BJ2143" s="173"/>
      <c r="BK2143" s="173"/>
      <c r="BL2143" s="173"/>
      <c r="BM2143" s="173"/>
      <c r="BN2143" s="173"/>
      <c r="BO2143" s="173"/>
      <c r="BP2143" s="173"/>
      <c r="BQ2143" s="173"/>
      <c r="BR2143" s="173"/>
      <c r="BS2143" s="173"/>
      <c r="BT2143" s="173"/>
      <c r="BU2143" s="173"/>
      <c r="BV2143" s="173"/>
    </row>
    <row r="2144" spans="34:74" ht="13.5">
      <c r="AH2144" s="173"/>
      <c r="AI2144" s="173"/>
      <c r="AJ2144" s="173"/>
      <c r="AK2144" s="173"/>
      <c r="AL2144" s="173"/>
      <c r="AM2144" s="173"/>
      <c r="AN2144" s="173"/>
      <c r="AO2144" s="173"/>
      <c r="AP2144" s="173"/>
      <c r="AQ2144" s="173"/>
      <c r="AR2144" s="173"/>
      <c r="AS2144" s="173"/>
      <c r="AT2144" s="173"/>
      <c r="AU2144" s="173"/>
      <c r="AV2144" s="173"/>
      <c r="AW2144" s="173"/>
      <c r="AX2144" s="173"/>
      <c r="AY2144" s="173"/>
      <c r="AZ2144" s="173"/>
      <c r="BA2144" s="173"/>
      <c r="BB2144" s="173"/>
      <c r="BC2144" s="173"/>
      <c r="BD2144" s="173"/>
      <c r="BE2144" s="173"/>
      <c r="BF2144" s="173"/>
      <c r="BG2144" s="173"/>
      <c r="BH2144" s="173"/>
      <c r="BI2144" s="173"/>
      <c r="BJ2144" s="173"/>
      <c r="BK2144" s="173"/>
      <c r="BL2144" s="173"/>
      <c r="BM2144" s="173"/>
      <c r="BN2144" s="173"/>
      <c r="BO2144" s="173"/>
      <c r="BP2144" s="173"/>
      <c r="BQ2144" s="173"/>
      <c r="BR2144" s="173"/>
      <c r="BS2144" s="173"/>
      <c r="BT2144" s="173"/>
      <c r="BU2144" s="173"/>
      <c r="BV2144" s="173"/>
    </row>
    <row r="2145" spans="34:74" ht="13.5">
      <c r="AH2145" s="173"/>
      <c r="AI2145" s="173"/>
      <c r="AJ2145" s="173"/>
      <c r="AK2145" s="173"/>
      <c r="AL2145" s="173"/>
      <c r="AM2145" s="173"/>
      <c r="AN2145" s="173"/>
      <c r="AO2145" s="173"/>
      <c r="AP2145" s="173"/>
      <c r="AQ2145" s="173"/>
      <c r="AR2145" s="173"/>
      <c r="AS2145" s="173"/>
      <c r="AT2145" s="173"/>
      <c r="AU2145" s="173"/>
      <c r="AV2145" s="173"/>
      <c r="AW2145" s="173"/>
      <c r="AX2145" s="173"/>
      <c r="AY2145" s="173"/>
      <c r="AZ2145" s="173"/>
      <c r="BA2145" s="173"/>
      <c r="BB2145" s="173"/>
      <c r="BC2145" s="173"/>
      <c r="BD2145" s="173"/>
      <c r="BE2145" s="173"/>
      <c r="BF2145" s="173"/>
      <c r="BG2145" s="173"/>
      <c r="BH2145" s="173"/>
      <c r="BI2145" s="173"/>
      <c r="BJ2145" s="173"/>
      <c r="BK2145" s="173"/>
      <c r="BL2145" s="173"/>
      <c r="BM2145" s="173"/>
      <c r="BN2145" s="173"/>
      <c r="BO2145" s="173"/>
      <c r="BP2145" s="173"/>
      <c r="BQ2145" s="173"/>
      <c r="BR2145" s="173"/>
      <c r="BS2145" s="173"/>
      <c r="BT2145" s="173"/>
      <c r="BU2145" s="173"/>
      <c r="BV2145" s="173"/>
    </row>
    <row r="2146" spans="34:74" ht="13.5">
      <c r="AH2146" s="173"/>
      <c r="AI2146" s="173"/>
      <c r="AJ2146" s="173"/>
      <c r="AK2146" s="173"/>
      <c r="AL2146" s="173"/>
      <c r="AM2146" s="173"/>
      <c r="AN2146" s="173"/>
      <c r="AO2146" s="173"/>
      <c r="AP2146" s="173"/>
      <c r="AQ2146" s="173"/>
      <c r="AR2146" s="173"/>
      <c r="AS2146" s="173"/>
      <c r="AT2146" s="173"/>
      <c r="AU2146" s="173"/>
      <c r="AV2146" s="173"/>
      <c r="AW2146" s="173"/>
      <c r="AX2146" s="173"/>
      <c r="AY2146" s="173"/>
      <c r="AZ2146" s="173"/>
      <c r="BA2146" s="173"/>
      <c r="BB2146" s="173"/>
      <c r="BC2146" s="173"/>
      <c r="BD2146" s="173"/>
      <c r="BE2146" s="173"/>
      <c r="BF2146" s="173"/>
      <c r="BG2146" s="173"/>
      <c r="BH2146" s="173"/>
      <c r="BI2146" s="173"/>
      <c r="BJ2146" s="173"/>
      <c r="BK2146" s="173"/>
      <c r="BL2146" s="173"/>
      <c r="BM2146" s="173"/>
      <c r="BN2146" s="173"/>
      <c r="BO2146" s="173"/>
      <c r="BP2146" s="173"/>
      <c r="BQ2146" s="173"/>
      <c r="BR2146" s="173"/>
      <c r="BS2146" s="173"/>
      <c r="BT2146" s="173"/>
      <c r="BU2146" s="173"/>
      <c r="BV2146" s="173"/>
    </row>
    <row r="2147" spans="34:74" ht="13.5">
      <c r="AH2147" s="173"/>
      <c r="AI2147" s="173"/>
      <c r="AJ2147" s="173"/>
      <c r="AK2147" s="173"/>
      <c r="AL2147" s="173"/>
      <c r="AM2147" s="173"/>
      <c r="AN2147" s="173"/>
      <c r="AO2147" s="173"/>
      <c r="AP2147" s="173"/>
      <c r="AQ2147" s="173"/>
      <c r="AR2147" s="173"/>
      <c r="AS2147" s="173"/>
      <c r="AT2147" s="173"/>
      <c r="AU2147" s="173"/>
      <c r="AV2147" s="173"/>
      <c r="AW2147" s="173"/>
      <c r="AX2147" s="173"/>
      <c r="AY2147" s="173"/>
      <c r="AZ2147" s="173"/>
      <c r="BA2147" s="173"/>
      <c r="BB2147" s="173"/>
      <c r="BC2147" s="173"/>
      <c r="BD2147" s="173"/>
      <c r="BE2147" s="173"/>
      <c r="BF2147" s="173"/>
      <c r="BG2147" s="173"/>
      <c r="BH2147" s="173"/>
      <c r="BI2147" s="173"/>
      <c r="BJ2147" s="173"/>
      <c r="BK2147" s="173"/>
      <c r="BL2147" s="173"/>
      <c r="BM2147" s="173"/>
      <c r="BN2147" s="173"/>
      <c r="BO2147" s="173"/>
      <c r="BP2147" s="173"/>
      <c r="BQ2147" s="173"/>
      <c r="BR2147" s="173"/>
      <c r="BS2147" s="173"/>
      <c r="BT2147" s="173"/>
      <c r="BU2147" s="173"/>
      <c r="BV2147" s="173"/>
    </row>
    <row r="2148" spans="34:74" ht="13.5">
      <c r="AH2148" s="173"/>
      <c r="AI2148" s="173"/>
      <c r="AJ2148" s="173"/>
      <c r="AK2148" s="173"/>
      <c r="AL2148" s="173"/>
      <c r="AM2148" s="173"/>
      <c r="AN2148" s="173"/>
      <c r="AO2148" s="173"/>
      <c r="AP2148" s="173"/>
      <c r="AQ2148" s="173"/>
      <c r="AR2148" s="173"/>
      <c r="AS2148" s="173"/>
      <c r="AT2148" s="173"/>
      <c r="AU2148" s="173"/>
      <c r="AV2148" s="173"/>
      <c r="AW2148" s="173"/>
      <c r="AX2148" s="173"/>
      <c r="AY2148" s="173"/>
      <c r="AZ2148" s="173"/>
      <c r="BA2148" s="173"/>
      <c r="BB2148" s="173"/>
      <c r="BC2148" s="173"/>
      <c r="BD2148" s="173"/>
      <c r="BE2148" s="173"/>
      <c r="BF2148" s="173"/>
      <c r="BG2148" s="173"/>
      <c r="BH2148" s="173"/>
      <c r="BI2148" s="173"/>
      <c r="BJ2148" s="173"/>
      <c r="BK2148" s="173"/>
      <c r="BL2148" s="173"/>
      <c r="BM2148" s="173"/>
      <c r="BN2148" s="173"/>
      <c r="BO2148" s="173"/>
      <c r="BP2148" s="173"/>
      <c r="BQ2148" s="173"/>
      <c r="BR2148" s="173"/>
      <c r="BS2148" s="173"/>
      <c r="BT2148" s="173"/>
      <c r="BU2148" s="173"/>
      <c r="BV2148" s="173"/>
    </row>
    <row r="2149" spans="34:74" ht="13.5">
      <c r="AH2149" s="173"/>
      <c r="AI2149" s="173"/>
      <c r="AJ2149" s="173"/>
      <c r="AK2149" s="173"/>
      <c r="AL2149" s="173"/>
      <c r="AM2149" s="173"/>
      <c r="AN2149" s="173"/>
      <c r="AO2149" s="173"/>
      <c r="AP2149" s="173"/>
      <c r="AQ2149" s="173"/>
      <c r="AR2149" s="173"/>
      <c r="AS2149" s="173"/>
      <c r="AT2149" s="173"/>
      <c r="AU2149" s="173"/>
      <c r="AV2149" s="173"/>
      <c r="AW2149" s="173"/>
      <c r="AX2149" s="173"/>
      <c r="AY2149" s="173"/>
      <c r="AZ2149" s="173"/>
      <c r="BA2149" s="173"/>
      <c r="BB2149" s="173"/>
      <c r="BC2149" s="173"/>
      <c r="BD2149" s="173"/>
      <c r="BE2149" s="173"/>
      <c r="BF2149" s="173"/>
      <c r="BG2149" s="173"/>
      <c r="BH2149" s="173"/>
      <c r="BI2149" s="173"/>
      <c r="BJ2149" s="173"/>
      <c r="BK2149" s="173"/>
      <c r="BL2149" s="173"/>
      <c r="BM2149" s="173"/>
      <c r="BN2149" s="173"/>
      <c r="BO2149" s="173"/>
      <c r="BP2149" s="173"/>
      <c r="BQ2149" s="173"/>
      <c r="BR2149" s="173"/>
      <c r="BS2149" s="173"/>
      <c r="BT2149" s="173"/>
      <c r="BU2149" s="173"/>
      <c r="BV2149" s="173"/>
    </row>
    <row r="2150" spans="34:74" ht="13.5">
      <c r="AH2150" s="173"/>
      <c r="AI2150" s="173"/>
      <c r="AJ2150" s="173"/>
      <c r="AK2150" s="173"/>
      <c r="AL2150" s="173"/>
      <c r="AM2150" s="173"/>
      <c r="AN2150" s="173"/>
      <c r="AO2150" s="173"/>
      <c r="AP2150" s="173"/>
      <c r="AQ2150" s="173"/>
      <c r="AR2150" s="173"/>
      <c r="AS2150" s="173"/>
      <c r="AT2150" s="173"/>
      <c r="AU2150" s="173"/>
      <c r="AV2150" s="173"/>
      <c r="AW2150" s="173"/>
      <c r="AX2150" s="173"/>
      <c r="AY2150" s="173"/>
      <c r="AZ2150" s="173"/>
      <c r="BA2150" s="173"/>
      <c r="BB2150" s="173"/>
      <c r="BC2150" s="173"/>
      <c r="BD2150" s="173"/>
      <c r="BE2150" s="173"/>
      <c r="BF2150" s="173"/>
      <c r="BG2150" s="173"/>
      <c r="BH2150" s="173"/>
      <c r="BI2150" s="173"/>
      <c r="BJ2150" s="173"/>
      <c r="BK2150" s="173"/>
      <c r="BL2150" s="173"/>
      <c r="BM2150" s="173"/>
      <c r="BN2150" s="173"/>
      <c r="BO2150" s="173"/>
      <c r="BP2150" s="173"/>
      <c r="BQ2150" s="173"/>
      <c r="BR2150" s="173"/>
      <c r="BS2150" s="173"/>
      <c r="BT2150" s="173"/>
      <c r="BU2150" s="173"/>
      <c r="BV2150" s="173"/>
    </row>
    <row r="2151" spans="34:74" ht="13.5">
      <c r="AH2151" s="173"/>
      <c r="AI2151" s="173"/>
      <c r="AJ2151" s="173"/>
      <c r="AK2151" s="173"/>
      <c r="AL2151" s="173"/>
      <c r="AM2151" s="173"/>
      <c r="AN2151" s="173"/>
      <c r="AO2151" s="173"/>
      <c r="AP2151" s="173"/>
      <c r="AQ2151" s="173"/>
      <c r="AR2151" s="173"/>
      <c r="AS2151" s="173"/>
      <c r="AT2151" s="173"/>
      <c r="AU2151" s="173"/>
      <c r="AV2151" s="173"/>
      <c r="AW2151" s="173"/>
      <c r="AX2151" s="173"/>
      <c r="AY2151" s="173"/>
      <c r="AZ2151" s="173"/>
      <c r="BA2151" s="173"/>
      <c r="BB2151" s="173"/>
      <c r="BC2151" s="173"/>
      <c r="BD2151" s="173"/>
      <c r="BE2151" s="173"/>
      <c r="BF2151" s="173"/>
      <c r="BG2151" s="173"/>
      <c r="BH2151" s="173"/>
      <c r="BI2151" s="173"/>
      <c r="BJ2151" s="173"/>
      <c r="BK2151" s="173"/>
      <c r="BL2151" s="173"/>
      <c r="BM2151" s="173"/>
      <c r="BN2151" s="173"/>
      <c r="BO2151" s="173"/>
      <c r="BP2151" s="173"/>
      <c r="BQ2151" s="173"/>
      <c r="BR2151" s="173"/>
      <c r="BS2151" s="173"/>
      <c r="BT2151" s="173"/>
      <c r="BU2151" s="173"/>
      <c r="BV2151" s="173"/>
    </row>
    <row r="2152" spans="34:74" ht="13.5">
      <c r="AH2152" s="173"/>
      <c r="AI2152" s="173"/>
      <c r="AJ2152" s="173"/>
      <c r="AK2152" s="173"/>
      <c r="AL2152" s="173"/>
      <c r="AM2152" s="173"/>
      <c r="AN2152" s="173"/>
      <c r="AO2152" s="173"/>
      <c r="AP2152" s="173"/>
      <c r="AQ2152" s="173"/>
      <c r="AR2152" s="173"/>
      <c r="AS2152" s="173"/>
      <c r="AT2152" s="173"/>
      <c r="AU2152" s="173"/>
      <c r="AV2152" s="173"/>
      <c r="AW2152" s="173"/>
      <c r="AX2152" s="173"/>
      <c r="AY2152" s="173"/>
      <c r="AZ2152" s="173"/>
      <c r="BA2152" s="173"/>
      <c r="BB2152" s="173"/>
      <c r="BC2152" s="173"/>
      <c r="BD2152" s="173"/>
      <c r="BE2152" s="173"/>
      <c r="BF2152" s="173"/>
      <c r="BG2152" s="173"/>
      <c r="BH2152" s="173"/>
      <c r="BI2152" s="173"/>
      <c r="BJ2152" s="173"/>
      <c r="BK2152" s="173"/>
      <c r="BL2152" s="173"/>
      <c r="BM2152" s="173"/>
      <c r="BN2152" s="173"/>
      <c r="BO2152" s="173"/>
      <c r="BP2152" s="173"/>
      <c r="BQ2152" s="173"/>
      <c r="BR2152" s="173"/>
      <c r="BS2152" s="173"/>
      <c r="BT2152" s="173"/>
      <c r="BU2152" s="173"/>
      <c r="BV2152" s="173"/>
    </row>
    <row r="2153" spans="34:74" ht="13.5">
      <c r="AH2153" s="173"/>
      <c r="AI2153" s="173"/>
      <c r="AJ2153" s="173"/>
      <c r="AK2153" s="173"/>
      <c r="AL2153" s="173"/>
      <c r="AM2153" s="173"/>
      <c r="AN2153" s="173"/>
      <c r="AO2153" s="173"/>
      <c r="AP2153" s="173"/>
      <c r="AQ2153" s="173"/>
      <c r="AR2153" s="173"/>
      <c r="AS2153" s="173"/>
      <c r="AT2153" s="173"/>
      <c r="AU2153" s="173"/>
      <c r="AV2153" s="173"/>
      <c r="AW2153" s="173"/>
      <c r="AX2153" s="173"/>
      <c r="AY2153" s="173"/>
      <c r="AZ2153" s="173"/>
      <c r="BA2153" s="173"/>
      <c r="BB2153" s="173"/>
      <c r="BC2153" s="173"/>
      <c r="BD2153" s="173"/>
      <c r="BE2153" s="173"/>
      <c r="BF2153" s="173"/>
      <c r="BG2153" s="173"/>
      <c r="BH2153" s="173"/>
      <c r="BI2153" s="173"/>
      <c r="BJ2153" s="173"/>
      <c r="BK2153" s="173"/>
      <c r="BL2153" s="173"/>
      <c r="BM2153" s="173"/>
      <c r="BN2153" s="173"/>
      <c r="BO2153" s="173"/>
      <c r="BP2153" s="173"/>
      <c r="BQ2153" s="173"/>
      <c r="BR2153" s="173"/>
      <c r="BS2153" s="173"/>
      <c r="BT2153" s="173"/>
      <c r="BU2153" s="173"/>
      <c r="BV2153" s="173"/>
    </row>
    <row r="2154" spans="34:74" ht="13.5">
      <c r="AH2154" s="173"/>
      <c r="AI2154" s="173"/>
      <c r="AJ2154" s="173"/>
      <c r="AK2154" s="173"/>
      <c r="AL2154" s="173"/>
      <c r="AM2154" s="173"/>
      <c r="AN2154" s="173"/>
      <c r="AO2154" s="173"/>
      <c r="AP2154" s="173"/>
      <c r="AQ2154" s="173"/>
      <c r="AR2154" s="173"/>
      <c r="AS2154" s="173"/>
      <c r="AT2154" s="173"/>
      <c r="AU2154" s="173"/>
      <c r="AV2154" s="173"/>
      <c r="AW2154" s="173"/>
      <c r="AX2154" s="173"/>
      <c r="AY2154" s="173"/>
      <c r="AZ2154" s="173"/>
      <c r="BA2154" s="173"/>
      <c r="BB2154" s="173"/>
      <c r="BC2154" s="173"/>
      <c r="BD2154" s="173"/>
      <c r="BE2154" s="173"/>
      <c r="BF2154" s="173"/>
      <c r="BG2154" s="173"/>
      <c r="BH2154" s="173"/>
      <c r="BI2154" s="173"/>
      <c r="BJ2154" s="173"/>
      <c r="BK2154" s="173"/>
      <c r="BL2154" s="173"/>
      <c r="BM2154" s="173"/>
      <c r="BN2154" s="173"/>
      <c r="BO2154" s="173"/>
      <c r="BP2154" s="173"/>
      <c r="BQ2154" s="173"/>
      <c r="BR2154" s="173"/>
      <c r="BS2154" s="173"/>
      <c r="BT2154" s="173"/>
      <c r="BU2154" s="173"/>
      <c r="BV2154" s="173"/>
    </row>
    <row r="2155" spans="34:74" ht="13.5">
      <c r="AH2155" s="173"/>
      <c r="AI2155" s="173"/>
      <c r="AJ2155" s="173"/>
      <c r="AK2155" s="173"/>
      <c r="AL2155" s="173"/>
      <c r="AM2155" s="173"/>
      <c r="AN2155" s="173"/>
      <c r="AO2155" s="173"/>
      <c r="AP2155" s="173"/>
      <c r="AQ2155" s="173"/>
      <c r="AR2155" s="173"/>
      <c r="AS2155" s="173"/>
      <c r="AT2155" s="173"/>
      <c r="AU2155" s="173"/>
      <c r="AV2155" s="173"/>
      <c r="AW2155" s="173"/>
      <c r="AX2155" s="173"/>
      <c r="AY2155" s="173"/>
      <c r="AZ2155" s="173"/>
      <c r="BA2155" s="173"/>
      <c r="BB2155" s="173"/>
      <c r="BC2155" s="173"/>
      <c r="BD2155" s="173"/>
      <c r="BE2155" s="173"/>
      <c r="BF2155" s="173"/>
      <c r="BG2155" s="173"/>
      <c r="BH2155" s="173"/>
      <c r="BI2155" s="173"/>
      <c r="BJ2155" s="173"/>
      <c r="BK2155" s="173"/>
      <c r="BL2155" s="173"/>
      <c r="BM2155" s="173"/>
      <c r="BN2155" s="173"/>
      <c r="BO2155" s="173"/>
      <c r="BP2155" s="173"/>
      <c r="BQ2155" s="173"/>
      <c r="BR2155" s="173"/>
      <c r="BS2155" s="173"/>
      <c r="BT2155" s="173"/>
      <c r="BU2155" s="173"/>
      <c r="BV2155" s="173"/>
    </row>
    <row r="2156" spans="34:74" ht="13.5">
      <c r="AH2156" s="173"/>
      <c r="AI2156" s="173"/>
      <c r="AJ2156" s="173"/>
      <c r="AK2156" s="173"/>
      <c r="AL2156" s="173"/>
      <c r="AM2156" s="173"/>
      <c r="AN2156" s="173"/>
      <c r="AO2156" s="173"/>
      <c r="AP2156" s="173"/>
      <c r="AQ2156" s="173"/>
      <c r="AR2156" s="173"/>
      <c r="AS2156" s="173"/>
      <c r="AT2156" s="173"/>
      <c r="AU2156" s="173"/>
      <c r="AV2156" s="173"/>
      <c r="AW2156" s="173"/>
      <c r="AX2156" s="173"/>
      <c r="AY2156" s="173"/>
      <c r="AZ2156" s="173"/>
      <c r="BA2156" s="173"/>
      <c r="BB2156" s="173"/>
      <c r="BC2156" s="173"/>
      <c r="BD2156" s="173"/>
      <c r="BE2156" s="173"/>
      <c r="BF2156" s="173"/>
      <c r="BG2156" s="173"/>
      <c r="BH2156" s="173"/>
      <c r="BI2156" s="173"/>
      <c r="BJ2156" s="173"/>
      <c r="BK2156" s="173"/>
      <c r="BL2156" s="173"/>
      <c r="BM2156" s="173"/>
      <c r="BN2156" s="173"/>
      <c r="BO2156" s="173"/>
      <c r="BP2156" s="173"/>
      <c r="BQ2156" s="173"/>
      <c r="BR2156" s="173"/>
      <c r="BS2156" s="173"/>
      <c r="BT2156" s="173"/>
      <c r="BU2156" s="173"/>
      <c r="BV2156" s="173"/>
    </row>
    <row r="2157" spans="34:74" ht="13.5">
      <c r="AH2157" s="173"/>
      <c r="AI2157" s="173"/>
      <c r="AJ2157" s="173"/>
      <c r="AK2157" s="173"/>
      <c r="AL2157" s="173"/>
      <c r="AM2157" s="173"/>
      <c r="AN2157" s="173"/>
      <c r="AO2157" s="173"/>
      <c r="AP2157" s="173"/>
      <c r="AQ2157" s="173"/>
      <c r="AR2157" s="173"/>
      <c r="AS2157" s="173"/>
      <c r="AT2157" s="173"/>
      <c r="AU2157" s="173"/>
      <c r="AV2157" s="173"/>
      <c r="AW2157" s="173"/>
      <c r="AX2157" s="173"/>
      <c r="AY2157" s="173"/>
      <c r="AZ2157" s="173"/>
      <c r="BA2157" s="173"/>
      <c r="BB2157" s="173"/>
      <c r="BC2157" s="173"/>
      <c r="BD2157" s="173"/>
      <c r="BE2157" s="173"/>
      <c r="BF2157" s="173"/>
      <c r="BG2157" s="173"/>
      <c r="BH2157" s="173"/>
      <c r="BI2157" s="173"/>
      <c r="BJ2157" s="173"/>
      <c r="BK2157" s="173"/>
      <c r="BL2157" s="173"/>
      <c r="BM2157" s="173"/>
      <c r="BN2157" s="173"/>
      <c r="BO2157" s="173"/>
      <c r="BP2157" s="173"/>
      <c r="BQ2157" s="173"/>
      <c r="BR2157" s="173"/>
      <c r="BS2157" s="173"/>
      <c r="BT2157" s="173"/>
      <c r="BU2157" s="173"/>
      <c r="BV2157" s="173"/>
    </row>
    <row r="2158" spans="34:74" ht="13.5">
      <c r="AH2158" s="173"/>
      <c r="AI2158" s="173"/>
      <c r="AJ2158" s="173"/>
      <c r="AK2158" s="173"/>
      <c r="AL2158" s="173"/>
      <c r="AM2158" s="173"/>
      <c r="AN2158" s="173"/>
      <c r="AO2158" s="173"/>
      <c r="AP2158" s="173"/>
      <c r="AQ2158" s="173"/>
      <c r="AR2158" s="173"/>
      <c r="AS2158" s="173"/>
      <c r="AT2158" s="173"/>
      <c r="AU2158" s="173"/>
      <c r="AV2158" s="173"/>
      <c r="AW2158" s="173"/>
      <c r="AX2158" s="173"/>
      <c r="AY2158" s="173"/>
      <c r="AZ2158" s="173"/>
      <c r="BA2158" s="173"/>
      <c r="BB2158" s="173"/>
      <c r="BC2158" s="173"/>
      <c r="BD2158" s="173"/>
      <c r="BE2158" s="173"/>
      <c r="BF2158" s="173"/>
      <c r="BG2158" s="173"/>
      <c r="BH2158" s="173"/>
      <c r="BI2158" s="173"/>
      <c r="BJ2158" s="173"/>
      <c r="BK2158" s="173"/>
      <c r="BL2158" s="173"/>
      <c r="BM2158" s="173"/>
      <c r="BN2158" s="173"/>
      <c r="BO2158" s="173"/>
      <c r="BP2158" s="173"/>
      <c r="BQ2158" s="173"/>
      <c r="BR2158" s="173"/>
      <c r="BS2158" s="173"/>
      <c r="BT2158" s="173"/>
      <c r="BU2158" s="173"/>
      <c r="BV2158" s="173"/>
    </row>
    <row r="2159" spans="34:74" ht="13.5">
      <c r="AH2159" s="173"/>
      <c r="AI2159" s="173"/>
      <c r="AJ2159" s="173"/>
      <c r="AK2159" s="173"/>
      <c r="AL2159" s="173"/>
      <c r="AM2159" s="173"/>
      <c r="AN2159" s="173"/>
      <c r="AO2159" s="173"/>
      <c r="AP2159" s="173"/>
      <c r="AQ2159" s="173"/>
      <c r="AR2159" s="173"/>
      <c r="AS2159" s="173"/>
      <c r="AT2159" s="173"/>
      <c r="AU2159" s="173"/>
      <c r="AV2159" s="173"/>
      <c r="AW2159" s="173"/>
      <c r="AX2159" s="173"/>
      <c r="AY2159" s="173"/>
      <c r="AZ2159" s="173"/>
      <c r="BA2159" s="173"/>
      <c r="BB2159" s="173"/>
      <c r="BC2159" s="173"/>
      <c r="BD2159" s="173"/>
      <c r="BE2159" s="173"/>
      <c r="BF2159" s="173"/>
      <c r="BG2159" s="173"/>
      <c r="BH2159" s="173"/>
      <c r="BI2159" s="173"/>
      <c r="BJ2159" s="173"/>
      <c r="BK2159" s="173"/>
      <c r="BL2159" s="173"/>
      <c r="BM2159" s="173"/>
      <c r="BN2159" s="173"/>
      <c r="BO2159" s="173"/>
      <c r="BP2159" s="173"/>
      <c r="BQ2159" s="173"/>
      <c r="BR2159" s="173"/>
      <c r="BS2159" s="173"/>
      <c r="BT2159" s="173"/>
      <c r="BU2159" s="173"/>
      <c r="BV2159" s="173"/>
    </row>
    <row r="2160" spans="34:74" ht="13.5">
      <c r="AH2160" s="173"/>
      <c r="AI2160" s="173"/>
      <c r="AJ2160" s="173"/>
      <c r="AK2160" s="173"/>
      <c r="AL2160" s="173"/>
      <c r="AM2160" s="173"/>
      <c r="AN2160" s="173"/>
      <c r="AO2160" s="173"/>
      <c r="AP2160" s="173"/>
      <c r="AQ2160" s="173"/>
      <c r="AR2160" s="173"/>
      <c r="AS2160" s="173"/>
      <c r="AT2160" s="173"/>
      <c r="AU2160" s="173"/>
      <c r="AV2160" s="173"/>
      <c r="AW2160" s="173"/>
      <c r="AX2160" s="173"/>
      <c r="AY2160" s="173"/>
      <c r="AZ2160" s="173"/>
      <c r="BA2160" s="173"/>
      <c r="BB2160" s="173"/>
      <c r="BC2160" s="173"/>
      <c r="BD2160" s="173"/>
      <c r="BE2160" s="173"/>
      <c r="BF2160" s="173"/>
      <c r="BG2160" s="173"/>
      <c r="BH2160" s="173"/>
      <c r="BI2160" s="173"/>
      <c r="BJ2160" s="173"/>
      <c r="BK2160" s="173"/>
      <c r="BL2160" s="173"/>
      <c r="BM2160" s="173"/>
      <c r="BN2160" s="173"/>
      <c r="BO2160" s="173"/>
      <c r="BP2160" s="173"/>
      <c r="BQ2160" s="173"/>
      <c r="BR2160" s="173"/>
      <c r="BS2160" s="173"/>
      <c r="BT2160" s="173"/>
      <c r="BU2160" s="173"/>
      <c r="BV2160" s="173"/>
    </row>
    <row r="2161" spans="34:74" ht="13.5">
      <c r="AH2161" s="173"/>
      <c r="AI2161" s="173"/>
      <c r="AJ2161" s="173"/>
      <c r="AK2161" s="173"/>
      <c r="AL2161" s="173"/>
      <c r="AM2161" s="173"/>
      <c r="AN2161" s="173"/>
      <c r="AO2161" s="173"/>
      <c r="AP2161" s="173"/>
      <c r="AQ2161" s="173"/>
      <c r="AR2161" s="173"/>
      <c r="AS2161" s="173"/>
      <c r="AT2161" s="173"/>
      <c r="AU2161" s="173"/>
      <c r="AV2161" s="173"/>
      <c r="AW2161" s="173"/>
      <c r="AX2161" s="173"/>
      <c r="AY2161" s="173"/>
      <c r="AZ2161" s="173"/>
      <c r="BA2161" s="173"/>
      <c r="BB2161" s="173"/>
      <c r="BC2161" s="173"/>
      <c r="BD2161" s="173"/>
      <c r="BE2161" s="173"/>
      <c r="BF2161" s="173"/>
      <c r="BG2161" s="173"/>
      <c r="BH2161" s="173"/>
      <c r="BI2161" s="173"/>
      <c r="BJ2161" s="173"/>
      <c r="BK2161" s="173"/>
      <c r="BL2161" s="173"/>
      <c r="BM2161" s="173"/>
      <c r="BN2161" s="173"/>
      <c r="BO2161" s="173"/>
      <c r="BP2161" s="173"/>
      <c r="BQ2161" s="173"/>
      <c r="BR2161" s="173"/>
      <c r="BS2161" s="173"/>
      <c r="BT2161" s="173"/>
      <c r="BU2161" s="173"/>
      <c r="BV2161" s="173"/>
    </row>
    <row r="2162" spans="34:74" ht="13.5">
      <c r="AH2162" s="173"/>
      <c r="AI2162" s="173"/>
      <c r="AJ2162" s="173"/>
      <c r="AK2162" s="173"/>
      <c r="AL2162" s="173"/>
      <c r="AM2162" s="173"/>
      <c r="AN2162" s="173"/>
      <c r="AO2162" s="173"/>
      <c r="AP2162" s="173"/>
      <c r="AQ2162" s="173"/>
      <c r="AR2162" s="173"/>
      <c r="AS2162" s="173"/>
      <c r="AT2162" s="173"/>
      <c r="AU2162" s="173"/>
      <c r="AV2162" s="173"/>
      <c r="AW2162" s="173"/>
      <c r="AX2162" s="173"/>
      <c r="AY2162" s="173"/>
      <c r="AZ2162" s="173"/>
      <c r="BA2162" s="173"/>
      <c r="BB2162" s="173"/>
      <c r="BC2162" s="173"/>
      <c r="BD2162" s="173"/>
      <c r="BE2162" s="173"/>
      <c r="BF2162" s="173"/>
      <c r="BG2162" s="173"/>
      <c r="BH2162" s="173"/>
      <c r="BI2162" s="173"/>
      <c r="BJ2162" s="173"/>
      <c r="BK2162" s="173"/>
      <c r="BL2162" s="173"/>
      <c r="BM2162" s="173"/>
      <c r="BN2162" s="173"/>
      <c r="BO2162" s="173"/>
      <c r="BP2162" s="173"/>
      <c r="BQ2162" s="173"/>
      <c r="BR2162" s="173"/>
      <c r="BS2162" s="173"/>
      <c r="BT2162" s="173"/>
      <c r="BU2162" s="173"/>
      <c r="BV2162" s="173"/>
    </row>
    <row r="2163" spans="34:74" ht="13.5">
      <c r="AH2163" s="173"/>
      <c r="AI2163" s="173"/>
      <c r="AJ2163" s="173"/>
      <c r="AK2163" s="173"/>
      <c r="AL2163" s="173"/>
      <c r="AM2163" s="173"/>
      <c r="AN2163" s="173"/>
      <c r="AO2163" s="173"/>
      <c r="AP2163" s="173"/>
      <c r="AQ2163" s="173"/>
      <c r="AR2163" s="173"/>
      <c r="AS2163" s="173"/>
      <c r="AT2163" s="173"/>
      <c r="AU2163" s="173"/>
      <c r="AV2163" s="173"/>
      <c r="AW2163" s="173"/>
      <c r="AX2163" s="173"/>
      <c r="AY2163" s="173"/>
      <c r="AZ2163" s="173"/>
      <c r="BA2163" s="173"/>
      <c r="BB2163" s="173"/>
      <c r="BC2163" s="173"/>
      <c r="BD2163" s="173"/>
      <c r="BE2163" s="173"/>
      <c r="BF2163" s="173"/>
      <c r="BG2163" s="173"/>
      <c r="BH2163" s="173"/>
      <c r="BI2163" s="173"/>
      <c r="BJ2163" s="173"/>
      <c r="BK2163" s="173"/>
      <c r="BL2163" s="173"/>
      <c r="BM2163" s="173"/>
      <c r="BN2163" s="173"/>
      <c r="BO2163" s="173"/>
      <c r="BP2163" s="173"/>
      <c r="BQ2163" s="173"/>
      <c r="BR2163" s="173"/>
      <c r="BS2163" s="173"/>
      <c r="BT2163" s="173"/>
      <c r="BU2163" s="173"/>
      <c r="BV2163" s="173"/>
    </row>
    <row r="2164" spans="34:74" ht="13.5">
      <c r="AH2164" s="173"/>
      <c r="AI2164" s="173"/>
      <c r="AJ2164" s="173"/>
      <c r="AK2164" s="173"/>
      <c r="AL2164" s="173"/>
      <c r="AM2164" s="173"/>
      <c r="AN2164" s="173"/>
      <c r="AO2164" s="173"/>
      <c r="AP2164" s="173"/>
      <c r="AQ2164" s="173"/>
      <c r="AR2164" s="173"/>
      <c r="AS2164" s="173"/>
      <c r="AT2164" s="173"/>
      <c r="AU2164" s="173"/>
      <c r="AV2164" s="173"/>
      <c r="AW2164" s="173"/>
      <c r="AX2164" s="173"/>
      <c r="AY2164" s="173"/>
      <c r="AZ2164" s="173"/>
      <c r="BA2164" s="173"/>
      <c r="BB2164" s="173"/>
      <c r="BC2164" s="173"/>
      <c r="BD2164" s="173"/>
      <c r="BE2164" s="173"/>
      <c r="BF2164" s="173"/>
      <c r="BG2164" s="173"/>
      <c r="BH2164" s="173"/>
      <c r="BI2164" s="173"/>
      <c r="BJ2164" s="173"/>
      <c r="BK2164" s="173"/>
      <c r="BL2164" s="173"/>
      <c r="BM2164" s="173"/>
      <c r="BN2164" s="173"/>
      <c r="BO2164" s="173"/>
      <c r="BP2164" s="173"/>
      <c r="BQ2164" s="173"/>
      <c r="BR2164" s="173"/>
      <c r="BS2164" s="173"/>
      <c r="BT2164" s="173"/>
      <c r="BU2164" s="173"/>
      <c r="BV2164" s="173"/>
    </row>
    <row r="2165" spans="34:74" ht="13.5">
      <c r="AH2165" s="173"/>
      <c r="AI2165" s="173"/>
      <c r="AJ2165" s="173"/>
      <c r="AK2165" s="173"/>
      <c r="AL2165" s="173"/>
      <c r="AM2165" s="173"/>
      <c r="AN2165" s="173"/>
      <c r="AO2165" s="173"/>
      <c r="AP2165" s="173"/>
      <c r="AQ2165" s="173"/>
      <c r="AR2165" s="173"/>
      <c r="AS2165" s="173"/>
      <c r="AT2165" s="173"/>
      <c r="AU2165" s="173"/>
      <c r="AV2165" s="173"/>
      <c r="AW2165" s="173"/>
      <c r="AX2165" s="173"/>
      <c r="AY2165" s="173"/>
      <c r="AZ2165" s="173"/>
      <c r="BA2165" s="173"/>
      <c r="BB2165" s="173"/>
      <c r="BC2165" s="173"/>
      <c r="BD2165" s="173"/>
      <c r="BE2165" s="173"/>
      <c r="BF2165" s="173"/>
      <c r="BG2165" s="173"/>
      <c r="BH2165" s="173"/>
      <c r="BI2165" s="173"/>
      <c r="BJ2165" s="173"/>
      <c r="BK2165" s="173"/>
      <c r="BL2165" s="173"/>
      <c r="BM2165" s="173"/>
      <c r="BN2165" s="173"/>
      <c r="BO2165" s="173"/>
      <c r="BP2165" s="173"/>
      <c r="BQ2165" s="173"/>
      <c r="BR2165" s="173"/>
      <c r="BS2165" s="173"/>
      <c r="BT2165" s="173"/>
      <c r="BU2165" s="173"/>
      <c r="BV2165" s="173"/>
    </row>
    <row r="2166" spans="34:74" ht="13.5">
      <c r="AH2166" s="173"/>
      <c r="AI2166" s="173"/>
      <c r="AJ2166" s="173"/>
      <c r="AK2166" s="173"/>
      <c r="AL2166" s="173"/>
      <c r="AM2166" s="173"/>
      <c r="AN2166" s="173"/>
      <c r="AO2166" s="173"/>
      <c r="AP2166" s="173"/>
      <c r="AQ2166" s="173"/>
      <c r="AR2166" s="173"/>
      <c r="AS2166" s="173"/>
      <c r="AT2166" s="173"/>
      <c r="AU2166" s="173"/>
      <c r="AV2166" s="173"/>
      <c r="AW2166" s="173"/>
      <c r="AX2166" s="173"/>
      <c r="AY2166" s="173"/>
      <c r="AZ2166" s="173"/>
      <c r="BA2166" s="173"/>
      <c r="BB2166" s="173"/>
      <c r="BC2166" s="173"/>
      <c r="BD2166" s="173"/>
      <c r="BE2166" s="173"/>
      <c r="BF2166" s="173"/>
      <c r="BG2166" s="173"/>
      <c r="BH2166" s="173"/>
      <c r="BI2166" s="173"/>
      <c r="BJ2166" s="173"/>
      <c r="BK2166" s="173"/>
      <c r="BL2166" s="173"/>
      <c r="BM2166" s="173"/>
      <c r="BN2166" s="173"/>
      <c r="BO2166" s="173"/>
      <c r="BP2166" s="173"/>
      <c r="BQ2166" s="173"/>
      <c r="BR2166" s="173"/>
      <c r="BS2166" s="173"/>
      <c r="BT2166" s="173"/>
      <c r="BU2166" s="173"/>
      <c r="BV2166" s="173"/>
    </row>
    <row r="2167" spans="34:74" ht="13.5">
      <c r="AH2167" s="173"/>
      <c r="AI2167" s="173"/>
      <c r="AJ2167" s="173"/>
      <c r="AK2167" s="173"/>
      <c r="AL2167" s="173"/>
      <c r="AM2167" s="173"/>
      <c r="AN2167" s="173"/>
      <c r="AO2167" s="173"/>
      <c r="AP2167" s="173"/>
      <c r="AQ2167" s="173"/>
      <c r="AR2167" s="173"/>
      <c r="AS2167" s="173"/>
      <c r="AT2167" s="173"/>
      <c r="AU2167" s="173"/>
      <c r="AV2167" s="173"/>
      <c r="AW2167" s="173"/>
      <c r="AX2167" s="173"/>
      <c r="AY2167" s="173"/>
      <c r="AZ2167" s="173"/>
      <c r="BA2167" s="173"/>
      <c r="BB2167" s="173"/>
      <c r="BC2167" s="173"/>
      <c r="BD2167" s="173"/>
      <c r="BE2167" s="173"/>
      <c r="BF2167" s="173"/>
      <c r="BG2167" s="173"/>
      <c r="BH2167" s="173"/>
      <c r="BI2167" s="173"/>
      <c r="BJ2167" s="173"/>
      <c r="BK2167" s="173"/>
      <c r="BL2167" s="173"/>
      <c r="BM2167" s="173"/>
      <c r="BN2167" s="173"/>
      <c r="BO2167" s="173"/>
      <c r="BP2167" s="173"/>
      <c r="BQ2167" s="173"/>
      <c r="BR2167" s="173"/>
      <c r="BS2167" s="173"/>
      <c r="BT2167" s="173"/>
      <c r="BU2167" s="173"/>
      <c r="BV2167" s="173"/>
    </row>
    <row r="2168" spans="34:74" ht="13.5">
      <c r="AH2168" s="173"/>
      <c r="AI2168" s="173"/>
      <c r="AJ2168" s="173"/>
      <c r="AK2168" s="173"/>
      <c r="AL2168" s="173"/>
      <c r="AM2168" s="173"/>
      <c r="AN2168" s="173"/>
      <c r="AO2168" s="173"/>
      <c r="AP2168" s="173"/>
      <c r="AQ2168" s="173"/>
      <c r="AR2168" s="173"/>
      <c r="AS2168" s="173"/>
      <c r="AT2168" s="173"/>
      <c r="AU2168" s="173"/>
      <c r="AV2168" s="173"/>
      <c r="AW2168" s="173"/>
      <c r="AX2168" s="173"/>
      <c r="AY2168" s="173"/>
      <c r="AZ2168" s="173"/>
      <c r="BA2168" s="173"/>
      <c r="BB2168" s="173"/>
      <c r="BC2168" s="173"/>
      <c r="BD2168" s="173"/>
      <c r="BE2168" s="173"/>
      <c r="BF2168" s="173"/>
      <c r="BG2168" s="173"/>
      <c r="BH2168" s="173"/>
      <c r="BI2168" s="173"/>
      <c r="BJ2168" s="173"/>
      <c r="BK2168" s="173"/>
      <c r="BL2168" s="173"/>
      <c r="BM2168" s="173"/>
      <c r="BN2168" s="173"/>
      <c r="BO2168" s="173"/>
      <c r="BP2168" s="173"/>
      <c r="BQ2168" s="173"/>
      <c r="BR2168" s="173"/>
      <c r="BS2168" s="173"/>
      <c r="BT2168" s="173"/>
      <c r="BU2168" s="173"/>
      <c r="BV2168" s="173"/>
    </row>
    <row r="2169" spans="34:74" ht="13.5">
      <c r="AH2169" s="173"/>
      <c r="AI2169" s="173"/>
      <c r="AJ2169" s="173"/>
      <c r="AK2169" s="173"/>
      <c r="AL2169" s="173"/>
      <c r="AM2169" s="173"/>
      <c r="AN2169" s="173"/>
      <c r="AO2169" s="173"/>
      <c r="AP2169" s="173"/>
      <c r="AQ2169" s="173"/>
      <c r="AR2169" s="173"/>
      <c r="AS2169" s="173"/>
      <c r="AT2169" s="173"/>
      <c r="AU2169" s="173"/>
      <c r="AV2169" s="173"/>
      <c r="AW2169" s="173"/>
      <c r="AX2169" s="173"/>
      <c r="AY2169" s="173"/>
      <c r="AZ2169" s="173"/>
      <c r="BA2169" s="173"/>
      <c r="BB2169" s="173"/>
      <c r="BC2169" s="173"/>
      <c r="BD2169" s="173"/>
      <c r="BE2169" s="173"/>
      <c r="BF2169" s="173"/>
      <c r="BG2169" s="173"/>
      <c r="BH2169" s="173"/>
      <c r="BI2169" s="173"/>
      <c r="BJ2169" s="173"/>
      <c r="BK2169" s="173"/>
      <c r="BL2169" s="173"/>
      <c r="BM2169" s="173"/>
      <c r="BN2169" s="173"/>
      <c r="BO2169" s="173"/>
      <c r="BP2169" s="173"/>
      <c r="BQ2169" s="173"/>
      <c r="BR2169" s="173"/>
      <c r="BS2169" s="173"/>
      <c r="BT2169" s="173"/>
      <c r="BU2169" s="173"/>
      <c r="BV2169" s="173"/>
    </row>
    <row r="2170" spans="34:74" ht="13.5">
      <c r="AH2170" s="173"/>
      <c r="AI2170" s="173"/>
      <c r="AJ2170" s="173"/>
      <c r="AK2170" s="173"/>
      <c r="AL2170" s="173"/>
      <c r="AM2170" s="173"/>
      <c r="AN2170" s="173"/>
      <c r="AO2170" s="173"/>
      <c r="AP2170" s="173"/>
      <c r="AQ2170" s="173"/>
      <c r="AR2170" s="173"/>
      <c r="AS2170" s="173"/>
      <c r="AT2170" s="173"/>
      <c r="AU2170" s="173"/>
      <c r="AV2170" s="173"/>
      <c r="AW2170" s="173"/>
      <c r="AX2170" s="173"/>
      <c r="AY2170" s="173"/>
      <c r="AZ2170" s="173"/>
      <c r="BA2170" s="173"/>
      <c r="BB2170" s="173"/>
      <c r="BC2170" s="173"/>
      <c r="BD2170" s="173"/>
      <c r="BE2170" s="173"/>
      <c r="BF2170" s="173"/>
      <c r="BG2170" s="173"/>
      <c r="BH2170" s="173"/>
      <c r="BI2170" s="173"/>
      <c r="BJ2170" s="173"/>
      <c r="BK2170" s="173"/>
      <c r="BL2170" s="173"/>
      <c r="BM2170" s="173"/>
      <c r="BN2170" s="173"/>
      <c r="BO2170" s="173"/>
      <c r="BP2170" s="173"/>
      <c r="BQ2170" s="173"/>
      <c r="BR2170" s="173"/>
      <c r="BS2170" s="173"/>
      <c r="BT2170" s="173"/>
      <c r="BU2170" s="173"/>
      <c r="BV2170" s="173"/>
    </row>
    <row r="2171" spans="34:74" ht="13.5">
      <c r="AH2171" s="173"/>
      <c r="AI2171" s="173"/>
      <c r="AJ2171" s="173"/>
      <c r="AK2171" s="173"/>
      <c r="AL2171" s="173"/>
      <c r="AM2171" s="173"/>
      <c r="AN2171" s="173"/>
      <c r="AO2171" s="173"/>
      <c r="AP2171" s="173"/>
      <c r="AQ2171" s="173"/>
      <c r="AR2171" s="173"/>
      <c r="AS2171" s="173"/>
      <c r="AT2171" s="173"/>
      <c r="AU2171" s="173"/>
      <c r="AV2171" s="173"/>
      <c r="AW2171" s="173"/>
      <c r="AX2171" s="173"/>
      <c r="AY2171" s="173"/>
      <c r="AZ2171" s="173"/>
      <c r="BA2171" s="173"/>
      <c r="BB2171" s="173"/>
      <c r="BC2171" s="173"/>
      <c r="BD2171" s="173"/>
      <c r="BE2171" s="173"/>
      <c r="BF2171" s="173"/>
      <c r="BG2171" s="173"/>
      <c r="BH2171" s="173"/>
      <c r="BI2171" s="173"/>
      <c r="BJ2171" s="173"/>
      <c r="BK2171" s="173"/>
      <c r="BL2171" s="173"/>
      <c r="BM2171" s="173"/>
      <c r="BN2171" s="173"/>
      <c r="BO2171" s="173"/>
      <c r="BP2171" s="173"/>
      <c r="BQ2171" s="173"/>
      <c r="BR2171" s="173"/>
      <c r="BS2171" s="173"/>
      <c r="BT2171" s="173"/>
      <c r="BU2171" s="173"/>
      <c r="BV2171" s="173"/>
    </row>
    <row r="2172" spans="34:74" ht="13.5">
      <c r="AH2172" s="173"/>
      <c r="AI2172" s="173"/>
      <c r="AJ2172" s="173"/>
      <c r="AK2172" s="173"/>
      <c r="AL2172" s="173"/>
      <c r="AM2172" s="173"/>
      <c r="AN2172" s="173"/>
      <c r="AO2172" s="173"/>
      <c r="AP2172" s="173"/>
      <c r="AQ2172" s="173"/>
      <c r="AR2172" s="173"/>
      <c r="AS2172" s="173"/>
      <c r="AT2172" s="173"/>
      <c r="AU2172" s="173"/>
      <c r="AV2172" s="173"/>
      <c r="AW2172" s="173"/>
      <c r="AX2172" s="173"/>
      <c r="AY2172" s="173"/>
      <c r="AZ2172" s="173"/>
      <c r="BA2172" s="173"/>
      <c r="BB2172" s="173"/>
      <c r="BC2172" s="173"/>
      <c r="BD2172" s="173"/>
      <c r="BE2172" s="173"/>
      <c r="BF2172" s="173"/>
      <c r="BG2172" s="173"/>
      <c r="BH2172" s="173"/>
      <c r="BI2172" s="173"/>
      <c r="BJ2172" s="173"/>
      <c r="BK2172" s="173"/>
      <c r="BL2172" s="173"/>
      <c r="BM2172" s="173"/>
      <c r="BN2172" s="173"/>
      <c r="BO2172" s="173"/>
      <c r="BP2172" s="173"/>
      <c r="BQ2172" s="173"/>
      <c r="BR2172" s="173"/>
      <c r="BS2172" s="173"/>
      <c r="BT2172" s="173"/>
      <c r="BU2172" s="173"/>
      <c r="BV2172" s="173"/>
    </row>
    <row r="2173" spans="34:74" ht="13.5">
      <c r="AH2173" s="173"/>
      <c r="AI2173" s="173"/>
      <c r="AJ2173" s="173"/>
      <c r="AK2173" s="173"/>
      <c r="AL2173" s="173"/>
      <c r="AM2173" s="173"/>
      <c r="AN2173" s="173"/>
      <c r="AO2173" s="173"/>
      <c r="AP2173" s="173"/>
      <c r="AQ2173" s="173"/>
      <c r="AR2173" s="173"/>
      <c r="AS2173" s="173"/>
      <c r="AT2173" s="173"/>
      <c r="AU2173" s="173"/>
      <c r="AV2173" s="173"/>
      <c r="AW2173" s="173"/>
      <c r="AX2173" s="173"/>
      <c r="AY2173" s="173"/>
      <c r="AZ2173" s="173"/>
      <c r="BA2173" s="173"/>
      <c r="BB2173" s="173"/>
      <c r="BC2173" s="173"/>
      <c r="BD2173" s="173"/>
      <c r="BE2173" s="173"/>
      <c r="BF2173" s="173"/>
      <c r="BG2173" s="173"/>
      <c r="BH2173" s="173"/>
      <c r="BI2173" s="173"/>
      <c r="BJ2173" s="173"/>
      <c r="BK2173" s="173"/>
      <c r="BL2173" s="173"/>
      <c r="BM2173" s="173"/>
      <c r="BN2173" s="173"/>
      <c r="BO2173" s="173"/>
      <c r="BP2173" s="173"/>
      <c r="BQ2173" s="173"/>
      <c r="BR2173" s="173"/>
      <c r="BS2173" s="173"/>
      <c r="BT2173" s="173"/>
      <c r="BU2173" s="173"/>
      <c r="BV2173" s="173"/>
    </row>
    <row r="2174" spans="34:74" ht="13.5">
      <c r="AH2174" s="173"/>
      <c r="AI2174" s="173"/>
      <c r="AJ2174" s="173"/>
      <c r="AK2174" s="173"/>
      <c r="AL2174" s="173"/>
      <c r="AM2174" s="173"/>
      <c r="AN2174" s="173"/>
      <c r="AO2174" s="173"/>
      <c r="AP2174" s="173"/>
      <c r="AQ2174" s="173"/>
      <c r="AR2174" s="173"/>
      <c r="AS2174" s="173"/>
      <c r="AT2174" s="173"/>
      <c r="AU2174" s="173"/>
      <c r="AV2174" s="173"/>
      <c r="AW2174" s="173"/>
      <c r="AX2174" s="173"/>
      <c r="AY2174" s="173"/>
      <c r="AZ2174" s="173"/>
      <c r="BA2174" s="173"/>
      <c r="BB2174" s="173"/>
      <c r="BC2174" s="173"/>
      <c r="BD2174" s="173"/>
      <c r="BE2174" s="173"/>
      <c r="BF2174" s="173"/>
      <c r="BG2174" s="173"/>
      <c r="BH2174" s="173"/>
      <c r="BI2174" s="173"/>
      <c r="BJ2174" s="173"/>
      <c r="BK2174" s="173"/>
      <c r="BL2174" s="173"/>
      <c r="BM2174" s="173"/>
      <c r="BN2174" s="173"/>
      <c r="BO2174" s="173"/>
      <c r="BP2174" s="173"/>
      <c r="BQ2174" s="173"/>
      <c r="BR2174" s="173"/>
      <c r="BS2174" s="173"/>
      <c r="BT2174" s="173"/>
      <c r="BU2174" s="173"/>
      <c r="BV2174" s="173"/>
    </row>
    <row r="2175" spans="34:74" ht="13.5">
      <c r="AH2175" s="173"/>
      <c r="AI2175" s="173"/>
      <c r="AJ2175" s="173"/>
      <c r="AK2175" s="173"/>
      <c r="AL2175" s="173"/>
      <c r="AM2175" s="173"/>
      <c r="AN2175" s="173"/>
      <c r="AO2175" s="173"/>
      <c r="AP2175" s="173"/>
      <c r="AQ2175" s="173"/>
      <c r="AR2175" s="173"/>
      <c r="AS2175" s="173"/>
      <c r="AT2175" s="173"/>
      <c r="AU2175" s="173"/>
      <c r="AV2175" s="173"/>
      <c r="AW2175" s="173"/>
      <c r="AX2175" s="173"/>
      <c r="AY2175" s="173"/>
      <c r="AZ2175" s="173"/>
      <c r="BA2175" s="173"/>
      <c r="BB2175" s="173"/>
      <c r="BC2175" s="173"/>
      <c r="BD2175" s="173"/>
      <c r="BE2175" s="173"/>
      <c r="BF2175" s="173"/>
      <c r="BG2175" s="173"/>
      <c r="BH2175" s="173"/>
      <c r="BI2175" s="173"/>
      <c r="BJ2175" s="173"/>
      <c r="BK2175" s="173"/>
      <c r="BL2175" s="173"/>
      <c r="BM2175" s="173"/>
      <c r="BN2175" s="173"/>
      <c r="BO2175" s="173"/>
      <c r="BP2175" s="173"/>
      <c r="BQ2175" s="173"/>
      <c r="BR2175" s="173"/>
      <c r="BS2175" s="173"/>
      <c r="BT2175" s="173"/>
      <c r="BU2175" s="173"/>
      <c r="BV2175" s="173"/>
    </row>
    <row r="2176" spans="34:74" ht="13.5">
      <c r="AH2176" s="173"/>
      <c r="AI2176" s="173"/>
      <c r="AJ2176" s="173"/>
      <c r="AK2176" s="173"/>
      <c r="AL2176" s="173"/>
      <c r="AM2176" s="173"/>
      <c r="AN2176" s="173"/>
      <c r="AO2176" s="173"/>
      <c r="AP2176" s="173"/>
      <c r="AQ2176" s="173"/>
      <c r="AR2176" s="173"/>
      <c r="AS2176" s="173"/>
      <c r="AT2176" s="173"/>
      <c r="AU2176" s="173"/>
      <c r="AV2176" s="173"/>
      <c r="AW2176" s="173"/>
      <c r="AX2176" s="173"/>
      <c r="AY2176" s="173"/>
      <c r="AZ2176" s="173"/>
      <c r="BA2176" s="173"/>
      <c r="BB2176" s="173"/>
      <c r="BC2176" s="173"/>
      <c r="BD2176" s="173"/>
      <c r="BE2176" s="173"/>
      <c r="BF2176" s="173"/>
      <c r="BG2176" s="173"/>
      <c r="BH2176" s="173"/>
      <c r="BI2176" s="173"/>
      <c r="BJ2176" s="173"/>
      <c r="BK2176" s="173"/>
      <c r="BL2176" s="173"/>
      <c r="BM2176" s="173"/>
      <c r="BN2176" s="173"/>
      <c r="BO2176" s="173"/>
      <c r="BP2176" s="173"/>
      <c r="BQ2176" s="173"/>
      <c r="BR2176" s="173"/>
      <c r="BS2176" s="173"/>
      <c r="BT2176" s="173"/>
      <c r="BU2176" s="173"/>
      <c r="BV2176" s="173"/>
    </row>
    <row r="2177" spans="34:74" ht="13.5">
      <c r="AH2177" s="173"/>
      <c r="AI2177" s="173"/>
      <c r="AJ2177" s="173"/>
      <c r="AK2177" s="173"/>
      <c r="AL2177" s="173"/>
      <c r="AM2177" s="173"/>
      <c r="AN2177" s="173"/>
      <c r="AO2177" s="173"/>
      <c r="AP2177" s="173"/>
      <c r="AQ2177" s="173"/>
      <c r="AR2177" s="173"/>
      <c r="AS2177" s="173"/>
      <c r="AT2177" s="173"/>
      <c r="AU2177" s="173"/>
      <c r="AV2177" s="173"/>
      <c r="AW2177" s="173"/>
      <c r="AX2177" s="173"/>
      <c r="AY2177" s="173"/>
      <c r="AZ2177" s="173"/>
      <c r="BA2177" s="173"/>
      <c r="BB2177" s="173"/>
      <c r="BC2177" s="173"/>
      <c r="BD2177" s="173"/>
      <c r="BE2177" s="173"/>
      <c r="BF2177" s="173"/>
      <c r="BG2177" s="173"/>
      <c r="BH2177" s="173"/>
      <c r="BI2177" s="173"/>
      <c r="BJ2177" s="173"/>
      <c r="BK2177" s="173"/>
      <c r="BL2177" s="173"/>
      <c r="BM2177" s="173"/>
      <c r="BN2177" s="173"/>
      <c r="BO2177" s="173"/>
      <c r="BP2177" s="173"/>
      <c r="BQ2177" s="173"/>
      <c r="BR2177" s="173"/>
      <c r="BS2177" s="173"/>
      <c r="BT2177" s="173"/>
      <c r="BU2177" s="173"/>
      <c r="BV2177" s="173"/>
    </row>
    <row r="2178" spans="34:74" ht="13.5">
      <c r="AH2178" s="173"/>
      <c r="AI2178" s="173"/>
      <c r="AJ2178" s="173"/>
      <c r="AK2178" s="173"/>
      <c r="AL2178" s="173"/>
      <c r="AM2178" s="173"/>
      <c r="AN2178" s="173"/>
      <c r="AO2178" s="173"/>
      <c r="AP2178" s="173"/>
      <c r="AQ2178" s="173"/>
      <c r="AR2178" s="173"/>
      <c r="AS2178" s="173"/>
      <c r="AT2178" s="173"/>
      <c r="AU2178" s="173"/>
      <c r="AV2178" s="173"/>
      <c r="AW2178" s="173"/>
      <c r="AX2178" s="173"/>
      <c r="AY2178" s="173"/>
      <c r="AZ2178" s="173"/>
      <c r="BA2178" s="173"/>
      <c r="BB2178" s="173"/>
      <c r="BC2178" s="173"/>
      <c r="BD2178" s="173"/>
      <c r="BE2178" s="173"/>
      <c r="BF2178" s="173"/>
      <c r="BG2178" s="173"/>
      <c r="BH2178" s="173"/>
      <c r="BI2178" s="173"/>
      <c r="BJ2178" s="173"/>
      <c r="BK2178" s="173"/>
      <c r="BL2178" s="173"/>
      <c r="BM2178" s="173"/>
      <c r="BN2178" s="173"/>
      <c r="BO2178" s="173"/>
      <c r="BP2178" s="173"/>
      <c r="BQ2178" s="173"/>
      <c r="BR2178" s="173"/>
      <c r="BS2178" s="173"/>
      <c r="BT2178" s="173"/>
      <c r="BU2178" s="173"/>
      <c r="BV2178" s="173"/>
    </row>
    <row r="2179" spans="34:74" ht="13.5">
      <c r="AH2179" s="173"/>
      <c r="AI2179" s="173"/>
      <c r="AJ2179" s="173"/>
      <c r="AK2179" s="173"/>
      <c r="AL2179" s="173"/>
      <c r="AM2179" s="173"/>
      <c r="AN2179" s="173"/>
      <c r="AO2179" s="173"/>
      <c r="AP2179" s="173"/>
      <c r="AQ2179" s="173"/>
      <c r="AR2179" s="173"/>
      <c r="AS2179" s="173"/>
      <c r="AT2179" s="173"/>
      <c r="AU2179" s="173"/>
      <c r="AV2179" s="173"/>
      <c r="AW2179" s="173"/>
      <c r="AX2179" s="173"/>
      <c r="AY2179" s="173"/>
      <c r="AZ2179" s="173"/>
      <c r="BA2179" s="173"/>
      <c r="BB2179" s="173"/>
      <c r="BC2179" s="173"/>
      <c r="BD2179" s="173"/>
      <c r="BE2179" s="173"/>
      <c r="BF2179" s="173"/>
      <c r="BG2179" s="173"/>
      <c r="BH2179" s="173"/>
      <c r="BI2179" s="173"/>
      <c r="BJ2179" s="173"/>
      <c r="BK2179" s="173"/>
      <c r="BL2179" s="173"/>
      <c r="BM2179" s="173"/>
      <c r="BN2179" s="173"/>
      <c r="BO2179" s="173"/>
      <c r="BP2179" s="173"/>
      <c r="BQ2179" s="173"/>
      <c r="BR2179" s="173"/>
      <c r="BS2179" s="173"/>
      <c r="BT2179" s="173"/>
      <c r="BU2179" s="173"/>
      <c r="BV2179" s="173"/>
    </row>
    <row r="2180" spans="34:74" ht="13.5">
      <c r="AH2180" s="173"/>
      <c r="AI2180" s="173"/>
      <c r="AJ2180" s="173"/>
      <c r="AK2180" s="173"/>
      <c r="AL2180" s="173"/>
      <c r="AM2180" s="173"/>
      <c r="AN2180" s="173"/>
      <c r="AO2180" s="173"/>
      <c r="AP2180" s="173"/>
      <c r="AQ2180" s="173"/>
      <c r="AR2180" s="173"/>
      <c r="AS2180" s="173"/>
      <c r="AT2180" s="173"/>
      <c r="AU2180" s="173"/>
      <c r="AV2180" s="173"/>
      <c r="AW2180" s="173"/>
      <c r="AX2180" s="173"/>
      <c r="AY2180" s="173"/>
      <c r="AZ2180" s="173"/>
      <c r="BA2180" s="173"/>
      <c r="BB2180" s="173"/>
      <c r="BC2180" s="173"/>
      <c r="BD2180" s="173"/>
      <c r="BE2180" s="173"/>
      <c r="BF2180" s="173"/>
      <c r="BG2180" s="173"/>
      <c r="BH2180" s="173"/>
      <c r="BI2180" s="173"/>
      <c r="BJ2180" s="173"/>
      <c r="BK2180" s="173"/>
      <c r="BL2180" s="173"/>
      <c r="BM2180" s="173"/>
      <c r="BN2180" s="173"/>
      <c r="BO2180" s="173"/>
      <c r="BP2180" s="173"/>
      <c r="BQ2180" s="173"/>
      <c r="BR2180" s="173"/>
      <c r="BS2180" s="173"/>
      <c r="BT2180" s="173"/>
      <c r="BU2180" s="173"/>
      <c r="BV2180" s="173"/>
    </row>
    <row r="2181" spans="34:74" ht="13.5">
      <c r="AH2181" s="173"/>
      <c r="AI2181" s="173"/>
      <c r="AJ2181" s="173"/>
      <c r="AK2181" s="173"/>
      <c r="AL2181" s="173"/>
      <c r="AM2181" s="173"/>
      <c r="AN2181" s="173"/>
      <c r="AO2181" s="173"/>
      <c r="AP2181" s="173"/>
      <c r="AQ2181" s="173"/>
      <c r="AR2181" s="173"/>
      <c r="AS2181" s="173"/>
      <c r="AT2181" s="173"/>
      <c r="AU2181" s="173"/>
      <c r="AV2181" s="173"/>
      <c r="AW2181" s="173"/>
      <c r="AX2181" s="173"/>
      <c r="AY2181" s="173"/>
      <c r="AZ2181" s="173"/>
      <c r="BA2181" s="173"/>
      <c r="BB2181" s="173"/>
      <c r="BC2181" s="173"/>
      <c r="BD2181" s="173"/>
      <c r="BE2181" s="173"/>
      <c r="BF2181" s="173"/>
      <c r="BG2181" s="173"/>
      <c r="BH2181" s="173"/>
      <c r="BI2181" s="173"/>
      <c r="BJ2181" s="173"/>
      <c r="BK2181" s="173"/>
      <c r="BL2181" s="173"/>
      <c r="BM2181" s="173"/>
      <c r="BN2181" s="173"/>
      <c r="BO2181" s="173"/>
      <c r="BP2181" s="173"/>
      <c r="BQ2181" s="173"/>
      <c r="BR2181" s="173"/>
      <c r="BS2181" s="173"/>
      <c r="BT2181" s="173"/>
      <c r="BU2181" s="173"/>
      <c r="BV2181" s="173"/>
    </row>
    <row r="2182" spans="34:74" ht="13.5">
      <c r="AH2182" s="173"/>
      <c r="AI2182" s="173"/>
      <c r="AJ2182" s="173"/>
      <c r="AK2182" s="173"/>
      <c r="AL2182" s="173"/>
      <c r="AM2182" s="173"/>
      <c r="AN2182" s="173"/>
      <c r="AO2182" s="173"/>
      <c r="AP2182" s="173"/>
      <c r="AQ2182" s="173"/>
      <c r="AR2182" s="173"/>
      <c r="AS2182" s="173"/>
      <c r="AT2182" s="173"/>
      <c r="AU2182" s="173"/>
      <c r="AV2182" s="173"/>
      <c r="AW2182" s="173"/>
      <c r="AX2182" s="173"/>
      <c r="AY2182" s="173"/>
      <c r="AZ2182" s="173"/>
      <c r="BA2182" s="173"/>
      <c r="BB2182" s="173"/>
      <c r="BC2182" s="173"/>
      <c r="BD2182" s="173"/>
      <c r="BE2182" s="173"/>
      <c r="BF2182" s="173"/>
      <c r="BG2182" s="173"/>
      <c r="BH2182" s="173"/>
      <c r="BI2182" s="173"/>
      <c r="BJ2182" s="173"/>
      <c r="BK2182" s="173"/>
      <c r="BL2182" s="173"/>
      <c r="BM2182" s="173"/>
      <c r="BN2182" s="173"/>
      <c r="BO2182" s="173"/>
      <c r="BP2182" s="173"/>
      <c r="BQ2182" s="173"/>
      <c r="BR2182" s="173"/>
      <c r="BS2182" s="173"/>
      <c r="BT2182" s="173"/>
      <c r="BU2182" s="173"/>
      <c r="BV2182" s="173"/>
    </row>
    <row r="2183" spans="34:74" ht="13.5">
      <c r="AH2183" s="173"/>
      <c r="AI2183" s="173"/>
      <c r="AJ2183" s="173"/>
      <c r="AK2183" s="173"/>
      <c r="AL2183" s="173"/>
      <c r="AM2183" s="173"/>
      <c r="AN2183" s="173"/>
      <c r="AO2183" s="173"/>
      <c r="AP2183" s="173"/>
      <c r="AQ2183" s="173"/>
      <c r="AR2183" s="173"/>
      <c r="AS2183" s="173"/>
      <c r="AT2183" s="173"/>
      <c r="AU2183" s="173"/>
      <c r="AV2183" s="173"/>
      <c r="AW2183" s="173"/>
      <c r="AX2183" s="173"/>
      <c r="AY2183" s="173"/>
      <c r="AZ2183" s="173"/>
      <c r="BA2183" s="173"/>
      <c r="BB2183" s="173"/>
      <c r="BC2183" s="173"/>
      <c r="BD2183" s="173"/>
      <c r="BE2183" s="173"/>
      <c r="BF2183" s="173"/>
      <c r="BG2183" s="173"/>
      <c r="BH2183" s="173"/>
      <c r="BI2183" s="173"/>
      <c r="BJ2183" s="173"/>
      <c r="BK2183" s="173"/>
      <c r="BL2183" s="173"/>
      <c r="BM2183" s="173"/>
      <c r="BN2183" s="173"/>
      <c r="BO2183" s="173"/>
      <c r="BP2183" s="173"/>
      <c r="BQ2183" s="173"/>
      <c r="BR2183" s="173"/>
      <c r="BS2183" s="173"/>
      <c r="BT2183" s="173"/>
      <c r="BU2183" s="173"/>
      <c r="BV2183" s="173"/>
    </row>
    <row r="2184" spans="34:74" ht="13.5">
      <c r="AH2184" s="173"/>
      <c r="AI2184" s="173"/>
      <c r="AJ2184" s="173"/>
      <c r="AK2184" s="173"/>
      <c r="AL2184" s="173"/>
      <c r="AM2184" s="173"/>
      <c r="AN2184" s="173"/>
      <c r="AO2184" s="173"/>
      <c r="AP2184" s="173"/>
      <c r="AQ2184" s="173"/>
      <c r="AR2184" s="173"/>
      <c r="AS2184" s="173"/>
      <c r="AT2184" s="173"/>
      <c r="AU2184" s="173"/>
      <c r="AV2184" s="173"/>
      <c r="AW2184" s="173"/>
      <c r="AX2184" s="173"/>
      <c r="AY2184" s="173"/>
      <c r="AZ2184" s="173"/>
      <c r="BA2184" s="173"/>
      <c r="BB2184" s="173"/>
      <c r="BC2184" s="173"/>
      <c r="BD2184" s="173"/>
      <c r="BE2184" s="173"/>
      <c r="BF2184" s="173"/>
      <c r="BG2184" s="173"/>
      <c r="BH2184" s="173"/>
      <c r="BI2184" s="173"/>
      <c r="BJ2184" s="173"/>
      <c r="BK2184" s="173"/>
      <c r="BL2184" s="173"/>
      <c r="BM2184" s="173"/>
      <c r="BN2184" s="173"/>
      <c r="BO2184" s="173"/>
      <c r="BP2184" s="173"/>
      <c r="BQ2184" s="173"/>
      <c r="BR2184" s="173"/>
      <c r="BS2184" s="173"/>
      <c r="BT2184" s="173"/>
      <c r="BU2184" s="173"/>
      <c r="BV2184" s="173"/>
    </row>
    <row r="2185" spans="34:74" ht="13.5">
      <c r="AH2185" s="173"/>
      <c r="AI2185" s="173"/>
      <c r="AJ2185" s="173"/>
      <c r="AK2185" s="173"/>
      <c r="AL2185" s="173"/>
      <c r="AM2185" s="173"/>
      <c r="AN2185" s="173"/>
      <c r="AO2185" s="173"/>
      <c r="AP2185" s="173"/>
      <c r="AQ2185" s="173"/>
      <c r="AR2185" s="173"/>
      <c r="AS2185" s="173"/>
      <c r="AT2185" s="173"/>
      <c r="AU2185" s="173"/>
      <c r="AV2185" s="173"/>
      <c r="AW2185" s="173"/>
      <c r="AX2185" s="173"/>
      <c r="AY2185" s="173"/>
      <c r="AZ2185" s="173"/>
      <c r="BA2185" s="173"/>
      <c r="BB2185" s="173"/>
      <c r="BC2185" s="173"/>
      <c r="BD2185" s="173"/>
      <c r="BE2185" s="173"/>
      <c r="BF2185" s="173"/>
      <c r="BG2185" s="173"/>
      <c r="BH2185" s="173"/>
      <c r="BI2185" s="173"/>
      <c r="BJ2185" s="173"/>
      <c r="BK2185" s="173"/>
      <c r="BL2185" s="173"/>
      <c r="BM2185" s="173"/>
      <c r="BN2185" s="173"/>
      <c r="BO2185" s="173"/>
      <c r="BP2185" s="173"/>
      <c r="BQ2185" s="173"/>
      <c r="BR2185" s="173"/>
      <c r="BS2185" s="173"/>
      <c r="BT2185" s="173"/>
      <c r="BU2185" s="173"/>
      <c r="BV2185" s="173"/>
    </row>
    <row r="2186" spans="34:74" ht="13.5">
      <c r="AH2186" s="173"/>
      <c r="AI2186" s="173"/>
      <c r="AJ2186" s="173"/>
      <c r="AK2186" s="173"/>
      <c r="AL2186" s="173"/>
      <c r="AM2186" s="173"/>
      <c r="AN2186" s="173"/>
      <c r="AO2186" s="173"/>
      <c r="AP2186" s="173"/>
      <c r="AQ2186" s="173"/>
      <c r="AR2186" s="173"/>
      <c r="AS2186" s="173"/>
      <c r="AT2186" s="173"/>
      <c r="AU2186" s="173"/>
      <c r="AV2186" s="173"/>
      <c r="AW2186" s="173"/>
      <c r="AX2186" s="173"/>
      <c r="AY2186" s="173"/>
      <c r="AZ2186" s="173"/>
      <c r="BA2186" s="173"/>
      <c r="BB2186" s="173"/>
      <c r="BC2186" s="173"/>
      <c r="BD2186" s="173"/>
      <c r="BE2186" s="173"/>
      <c r="BF2186" s="173"/>
      <c r="BG2186" s="173"/>
      <c r="BH2186" s="173"/>
      <c r="BI2186" s="173"/>
      <c r="BJ2186" s="173"/>
      <c r="BK2186" s="173"/>
      <c r="BL2186" s="173"/>
      <c r="BM2186" s="173"/>
      <c r="BN2186" s="173"/>
      <c r="BO2186" s="173"/>
      <c r="BP2186" s="173"/>
      <c r="BQ2186" s="173"/>
      <c r="BR2186" s="173"/>
      <c r="BS2186" s="173"/>
      <c r="BT2186" s="173"/>
      <c r="BU2186" s="173"/>
      <c r="BV2186" s="173"/>
    </row>
    <row r="2187" spans="34:74" ht="13.5">
      <c r="AH2187" s="173"/>
      <c r="AI2187" s="173"/>
      <c r="AJ2187" s="173"/>
      <c r="AK2187" s="173"/>
      <c r="AL2187" s="173"/>
      <c r="AM2187" s="173"/>
      <c r="AN2187" s="173"/>
      <c r="AO2187" s="173"/>
      <c r="AP2187" s="173"/>
      <c r="AQ2187" s="173"/>
      <c r="AR2187" s="173"/>
      <c r="AS2187" s="173"/>
      <c r="AT2187" s="173"/>
      <c r="AU2187" s="173"/>
      <c r="AV2187" s="173"/>
      <c r="AW2187" s="173"/>
      <c r="AX2187" s="173"/>
      <c r="AY2187" s="173"/>
      <c r="AZ2187" s="173"/>
      <c r="BA2187" s="173"/>
      <c r="BB2187" s="173"/>
      <c r="BC2187" s="173"/>
      <c r="BD2187" s="173"/>
      <c r="BE2187" s="173"/>
      <c r="BF2187" s="173"/>
      <c r="BG2187" s="173"/>
      <c r="BH2187" s="173"/>
      <c r="BI2187" s="173"/>
      <c r="BJ2187" s="173"/>
      <c r="BK2187" s="173"/>
      <c r="BL2187" s="173"/>
      <c r="BM2187" s="173"/>
      <c r="BN2187" s="173"/>
      <c r="BO2187" s="173"/>
      <c r="BP2187" s="173"/>
      <c r="BQ2187" s="173"/>
      <c r="BR2187" s="173"/>
      <c r="BS2187" s="173"/>
      <c r="BT2187" s="173"/>
      <c r="BU2187" s="173"/>
      <c r="BV2187" s="173"/>
    </row>
    <row r="2188" spans="34:74" ht="13.5">
      <c r="AH2188" s="173"/>
      <c r="AI2188" s="173"/>
      <c r="AJ2188" s="173"/>
      <c r="AK2188" s="173"/>
      <c r="AL2188" s="173"/>
      <c r="AM2188" s="173"/>
      <c r="AN2188" s="173"/>
      <c r="AO2188" s="173"/>
      <c r="AP2188" s="173"/>
      <c r="AQ2188" s="173"/>
      <c r="AR2188" s="173"/>
      <c r="AS2188" s="173"/>
      <c r="AT2188" s="173"/>
      <c r="AU2188" s="173"/>
      <c r="AV2188" s="173"/>
      <c r="AW2188" s="173"/>
      <c r="AX2188" s="173"/>
      <c r="AY2188" s="173"/>
      <c r="AZ2188" s="173"/>
      <c r="BA2188" s="173"/>
      <c r="BB2188" s="173"/>
      <c r="BC2188" s="173"/>
      <c r="BD2188" s="173"/>
      <c r="BE2188" s="173"/>
      <c r="BF2188" s="173"/>
      <c r="BG2188" s="173"/>
      <c r="BH2188" s="173"/>
      <c r="BI2188" s="173"/>
      <c r="BJ2188" s="173"/>
      <c r="BK2188" s="173"/>
      <c r="BL2188" s="173"/>
      <c r="BM2188" s="173"/>
      <c r="BN2188" s="173"/>
      <c r="BO2188" s="173"/>
      <c r="BP2188" s="173"/>
      <c r="BQ2188" s="173"/>
      <c r="BR2188" s="173"/>
      <c r="BS2188" s="173"/>
      <c r="BT2188" s="173"/>
      <c r="BU2188" s="173"/>
      <c r="BV2188" s="173"/>
    </row>
    <row r="2189" spans="34:74" ht="13.5">
      <c r="AH2189" s="173"/>
      <c r="AI2189" s="173"/>
      <c r="AJ2189" s="173"/>
      <c r="AK2189" s="173"/>
      <c r="AL2189" s="173"/>
      <c r="AM2189" s="173"/>
      <c r="AN2189" s="173"/>
      <c r="AO2189" s="173"/>
      <c r="AP2189" s="173"/>
      <c r="AQ2189" s="173"/>
      <c r="AR2189" s="173"/>
      <c r="AS2189" s="173"/>
      <c r="AT2189" s="173"/>
      <c r="AU2189" s="173"/>
      <c r="AV2189" s="173"/>
      <c r="AW2189" s="173"/>
      <c r="AX2189" s="173"/>
      <c r="AY2189" s="173"/>
      <c r="AZ2189" s="173"/>
      <c r="BA2189" s="173"/>
      <c r="BB2189" s="173"/>
      <c r="BC2189" s="173"/>
      <c r="BD2189" s="173"/>
      <c r="BE2189" s="173"/>
      <c r="BF2189" s="173"/>
      <c r="BG2189" s="173"/>
      <c r="BH2189" s="173"/>
      <c r="BI2189" s="173"/>
      <c r="BJ2189" s="173"/>
      <c r="BK2189" s="173"/>
      <c r="BL2189" s="173"/>
      <c r="BM2189" s="173"/>
      <c r="BN2189" s="173"/>
      <c r="BO2189" s="173"/>
      <c r="BP2189" s="173"/>
      <c r="BQ2189" s="173"/>
      <c r="BR2189" s="173"/>
      <c r="BS2189" s="173"/>
      <c r="BT2189" s="173"/>
      <c r="BU2189" s="173"/>
      <c r="BV2189" s="173"/>
    </row>
    <row r="2190" spans="34:74" ht="13.5">
      <c r="AH2190" s="173"/>
      <c r="AI2190" s="173"/>
      <c r="AJ2190" s="173"/>
      <c r="AK2190" s="173"/>
      <c r="AL2190" s="173"/>
      <c r="AM2190" s="173"/>
      <c r="AN2190" s="173"/>
      <c r="AO2190" s="173"/>
      <c r="AP2190" s="173"/>
      <c r="AQ2190" s="173"/>
      <c r="AR2190" s="173"/>
      <c r="AS2190" s="173"/>
      <c r="AT2190" s="173"/>
      <c r="AU2190" s="173"/>
      <c r="AV2190" s="173"/>
      <c r="AW2190" s="173"/>
      <c r="AX2190" s="173"/>
      <c r="AY2190" s="173"/>
      <c r="AZ2190" s="173"/>
      <c r="BA2190" s="173"/>
      <c r="BB2190" s="173"/>
      <c r="BC2190" s="173"/>
      <c r="BD2190" s="173"/>
      <c r="BE2190" s="173"/>
      <c r="BF2190" s="173"/>
      <c r="BG2190" s="173"/>
      <c r="BH2190" s="173"/>
      <c r="BI2190" s="173"/>
      <c r="BJ2190" s="173"/>
      <c r="BK2190" s="173"/>
      <c r="BL2190" s="173"/>
      <c r="BM2190" s="173"/>
      <c r="BN2190" s="173"/>
      <c r="BO2190" s="173"/>
      <c r="BP2190" s="173"/>
      <c r="BQ2190" s="173"/>
      <c r="BR2190" s="173"/>
      <c r="BS2190" s="173"/>
      <c r="BT2190" s="173"/>
      <c r="BU2190" s="173"/>
      <c r="BV2190" s="173"/>
    </row>
    <row r="2191" spans="34:74" ht="13.5">
      <c r="AH2191" s="173"/>
      <c r="AI2191" s="173"/>
      <c r="AJ2191" s="173"/>
      <c r="AK2191" s="173"/>
      <c r="AL2191" s="173"/>
      <c r="AM2191" s="173"/>
      <c r="AN2191" s="173"/>
      <c r="AO2191" s="173"/>
      <c r="AP2191" s="173"/>
      <c r="AQ2191" s="173"/>
      <c r="AR2191" s="173"/>
      <c r="AS2191" s="173"/>
      <c r="AT2191" s="173"/>
      <c r="AU2191" s="173"/>
      <c r="AV2191" s="173"/>
      <c r="AW2191" s="173"/>
      <c r="AX2191" s="173"/>
      <c r="AY2191" s="173"/>
      <c r="AZ2191" s="173"/>
      <c r="BA2191" s="173"/>
      <c r="BB2191" s="173"/>
      <c r="BC2191" s="173"/>
      <c r="BD2191" s="173"/>
      <c r="BE2191" s="173"/>
      <c r="BF2191" s="173"/>
      <c r="BG2191" s="173"/>
      <c r="BH2191" s="173"/>
      <c r="BI2191" s="173"/>
      <c r="BJ2191" s="173"/>
      <c r="BK2191" s="173"/>
      <c r="BL2191" s="173"/>
      <c r="BM2191" s="173"/>
      <c r="BN2191" s="173"/>
      <c r="BO2191" s="173"/>
      <c r="BP2191" s="173"/>
      <c r="BQ2191" s="173"/>
      <c r="BR2191" s="173"/>
      <c r="BS2191" s="173"/>
      <c r="BT2191" s="173"/>
      <c r="BU2191" s="173"/>
      <c r="BV2191" s="173"/>
    </row>
    <row r="2192" spans="34:74" ht="13.5">
      <c r="AH2192" s="173"/>
      <c r="AI2192" s="173"/>
      <c r="AJ2192" s="173"/>
      <c r="AK2192" s="173"/>
      <c r="AL2192" s="173"/>
      <c r="AM2192" s="173"/>
      <c r="AN2192" s="173"/>
      <c r="AO2192" s="173"/>
      <c r="AP2192" s="173"/>
      <c r="AQ2192" s="173"/>
      <c r="AR2192" s="173"/>
      <c r="AS2192" s="173"/>
      <c r="AT2192" s="173"/>
      <c r="AU2192" s="173"/>
      <c r="AV2192" s="173"/>
      <c r="AW2192" s="173"/>
      <c r="AX2192" s="173"/>
      <c r="AY2192" s="173"/>
      <c r="AZ2192" s="173"/>
      <c r="BA2192" s="173"/>
      <c r="BB2192" s="173"/>
      <c r="BC2192" s="173"/>
      <c r="BD2192" s="173"/>
      <c r="BE2192" s="173"/>
      <c r="BF2192" s="173"/>
      <c r="BG2192" s="173"/>
      <c r="BH2192" s="173"/>
      <c r="BI2192" s="173"/>
      <c r="BJ2192" s="173"/>
      <c r="BK2192" s="173"/>
      <c r="BL2192" s="173"/>
      <c r="BM2192" s="173"/>
      <c r="BN2192" s="173"/>
      <c r="BO2192" s="173"/>
      <c r="BP2192" s="173"/>
      <c r="BQ2192" s="173"/>
      <c r="BR2192" s="173"/>
      <c r="BS2192" s="173"/>
      <c r="BT2192" s="173"/>
      <c r="BU2192" s="173"/>
      <c r="BV2192" s="173"/>
    </row>
    <row r="2193" spans="34:74" ht="13.5">
      <c r="AH2193" s="173"/>
      <c r="AI2193" s="173"/>
      <c r="AJ2193" s="173"/>
      <c r="AK2193" s="173"/>
      <c r="AL2193" s="173"/>
      <c r="AM2193" s="173"/>
      <c r="AN2193" s="173"/>
      <c r="AO2193" s="173"/>
      <c r="AP2193" s="173"/>
      <c r="AQ2193" s="173"/>
      <c r="AR2193" s="173"/>
      <c r="AS2193" s="173"/>
      <c r="AT2193" s="173"/>
      <c r="AU2193" s="173"/>
      <c r="AV2193" s="173"/>
      <c r="AW2193" s="173"/>
      <c r="AX2193" s="173"/>
      <c r="AY2193" s="173"/>
      <c r="AZ2193" s="173"/>
      <c r="BA2193" s="173"/>
      <c r="BB2193" s="173"/>
      <c r="BC2193" s="173"/>
      <c r="BD2193" s="173"/>
      <c r="BE2193" s="173"/>
      <c r="BF2193" s="173"/>
      <c r="BG2193" s="173"/>
      <c r="BH2193" s="173"/>
      <c r="BI2193" s="173"/>
      <c r="BJ2193" s="173"/>
      <c r="BK2193" s="173"/>
      <c r="BL2193" s="173"/>
      <c r="BM2193" s="173"/>
      <c r="BN2193" s="173"/>
      <c r="BO2193" s="173"/>
      <c r="BP2193" s="173"/>
      <c r="BQ2193" s="173"/>
      <c r="BR2193" s="173"/>
      <c r="BS2193" s="173"/>
      <c r="BT2193" s="173"/>
      <c r="BU2193" s="173"/>
      <c r="BV2193" s="173"/>
    </row>
    <row r="2194" spans="34:74" ht="13.5">
      <c r="AH2194" s="173"/>
      <c r="AI2194" s="173"/>
      <c r="AJ2194" s="173"/>
      <c r="AK2194" s="173"/>
      <c r="AL2194" s="173"/>
      <c r="AM2194" s="173"/>
      <c r="AN2194" s="173"/>
      <c r="AO2194" s="173"/>
      <c r="AP2194" s="173"/>
      <c r="AQ2194" s="173"/>
      <c r="AR2194" s="173"/>
      <c r="AS2194" s="173"/>
      <c r="AT2194" s="173"/>
      <c r="AU2194" s="173"/>
      <c r="AV2194" s="173"/>
      <c r="AW2194" s="173"/>
      <c r="AX2194" s="173"/>
      <c r="AY2194" s="173"/>
      <c r="AZ2194" s="173"/>
      <c r="BA2194" s="173"/>
      <c r="BB2194" s="173"/>
      <c r="BC2194" s="173"/>
      <c r="BD2194" s="173"/>
      <c r="BE2194" s="173"/>
      <c r="BF2194" s="173"/>
      <c r="BG2194" s="173"/>
      <c r="BH2194" s="173"/>
      <c r="BI2194" s="173"/>
      <c r="BJ2194" s="173"/>
      <c r="BK2194" s="173"/>
      <c r="BL2194" s="173"/>
      <c r="BM2194" s="173"/>
      <c r="BN2194" s="173"/>
      <c r="BO2194" s="173"/>
      <c r="BP2194" s="173"/>
      <c r="BQ2194" s="173"/>
      <c r="BR2194" s="173"/>
      <c r="BS2194" s="173"/>
      <c r="BT2194" s="173"/>
      <c r="BU2194" s="173"/>
      <c r="BV2194" s="173"/>
    </row>
    <row r="2195" spans="34:74" ht="13.5">
      <c r="AH2195" s="173"/>
      <c r="AI2195" s="173"/>
      <c r="AJ2195" s="173"/>
      <c r="AK2195" s="173"/>
      <c r="AL2195" s="173"/>
      <c r="AM2195" s="173"/>
      <c r="AN2195" s="173"/>
      <c r="AO2195" s="173"/>
      <c r="AP2195" s="173"/>
      <c r="AQ2195" s="173"/>
      <c r="AR2195" s="173"/>
      <c r="AS2195" s="173"/>
      <c r="AT2195" s="173"/>
      <c r="AU2195" s="173"/>
      <c r="AV2195" s="173"/>
      <c r="AW2195" s="173"/>
      <c r="AX2195" s="173"/>
      <c r="AY2195" s="173"/>
      <c r="AZ2195" s="173"/>
      <c r="BA2195" s="173"/>
      <c r="BB2195" s="173"/>
      <c r="BC2195" s="173"/>
      <c r="BD2195" s="173"/>
      <c r="BE2195" s="173"/>
      <c r="BF2195" s="173"/>
      <c r="BG2195" s="173"/>
      <c r="BH2195" s="173"/>
      <c r="BI2195" s="173"/>
      <c r="BJ2195" s="173"/>
      <c r="BK2195" s="173"/>
      <c r="BL2195" s="173"/>
      <c r="BM2195" s="173"/>
      <c r="BN2195" s="173"/>
      <c r="BO2195" s="173"/>
      <c r="BP2195" s="173"/>
      <c r="BQ2195" s="173"/>
      <c r="BR2195" s="173"/>
      <c r="BS2195" s="173"/>
      <c r="BT2195" s="173"/>
      <c r="BU2195" s="173"/>
      <c r="BV2195" s="173"/>
    </row>
    <row r="2196" spans="34:74" ht="13.5">
      <c r="AH2196" s="173"/>
      <c r="AI2196" s="173"/>
      <c r="AJ2196" s="173"/>
      <c r="AK2196" s="173"/>
      <c r="AL2196" s="173"/>
      <c r="AM2196" s="173"/>
      <c r="AN2196" s="173"/>
      <c r="AO2196" s="173"/>
      <c r="AP2196" s="173"/>
      <c r="AQ2196" s="173"/>
      <c r="AR2196" s="173"/>
      <c r="AS2196" s="173"/>
      <c r="AT2196" s="173"/>
      <c r="AU2196" s="173"/>
      <c r="AV2196" s="173"/>
      <c r="AW2196" s="173"/>
      <c r="AX2196" s="173"/>
      <c r="AY2196" s="173"/>
      <c r="AZ2196" s="173"/>
      <c r="BA2196" s="173"/>
      <c r="BB2196" s="173"/>
      <c r="BC2196" s="173"/>
      <c r="BD2196" s="173"/>
      <c r="BE2196" s="173"/>
      <c r="BF2196" s="173"/>
      <c r="BG2196" s="173"/>
      <c r="BH2196" s="173"/>
      <c r="BI2196" s="173"/>
      <c r="BJ2196" s="173"/>
      <c r="BK2196" s="173"/>
      <c r="BL2196" s="173"/>
      <c r="BM2196" s="173"/>
      <c r="BN2196" s="173"/>
      <c r="BO2196" s="173"/>
      <c r="BP2196" s="173"/>
      <c r="BQ2196" s="173"/>
      <c r="BR2196" s="173"/>
      <c r="BS2196" s="173"/>
      <c r="BT2196" s="173"/>
      <c r="BU2196" s="173"/>
      <c r="BV2196" s="173"/>
    </row>
    <row r="2197" spans="34:74" ht="13.5">
      <c r="AH2197" s="173"/>
      <c r="AI2197" s="173"/>
      <c r="AJ2197" s="173"/>
      <c r="AK2197" s="173"/>
      <c r="AL2197" s="173"/>
      <c r="AM2197" s="173"/>
      <c r="AN2197" s="173"/>
      <c r="AO2197" s="173"/>
      <c r="AP2197" s="173"/>
      <c r="AQ2197" s="173"/>
      <c r="AR2197" s="173"/>
      <c r="AS2197" s="173"/>
      <c r="AT2197" s="173"/>
      <c r="AU2197" s="173"/>
      <c r="AV2197" s="173"/>
      <c r="AW2197" s="173"/>
      <c r="AX2197" s="173"/>
      <c r="AY2197" s="173"/>
      <c r="AZ2197" s="173"/>
      <c r="BA2197" s="173"/>
      <c r="BB2197" s="173"/>
      <c r="BC2197" s="173"/>
      <c r="BD2197" s="173"/>
      <c r="BE2197" s="173"/>
      <c r="BF2197" s="173"/>
      <c r="BG2197" s="173"/>
      <c r="BH2197" s="173"/>
      <c r="BI2197" s="173"/>
      <c r="BJ2197" s="173"/>
      <c r="BK2197" s="173"/>
      <c r="BL2197" s="173"/>
      <c r="BM2197" s="173"/>
      <c r="BN2197" s="173"/>
      <c r="BO2197" s="173"/>
      <c r="BP2197" s="173"/>
      <c r="BQ2197" s="173"/>
      <c r="BR2197" s="173"/>
      <c r="BS2197" s="173"/>
      <c r="BT2197" s="173"/>
      <c r="BU2197" s="173"/>
      <c r="BV2197" s="173"/>
    </row>
    <row r="2198" spans="34:74" ht="13.5">
      <c r="AH2198" s="173"/>
      <c r="AI2198" s="173"/>
      <c r="AJ2198" s="173"/>
      <c r="AK2198" s="173"/>
      <c r="AL2198" s="173"/>
      <c r="AM2198" s="173"/>
      <c r="AN2198" s="173"/>
      <c r="AO2198" s="173"/>
      <c r="AP2198" s="173"/>
      <c r="AQ2198" s="173"/>
      <c r="AR2198" s="173"/>
      <c r="AS2198" s="173"/>
      <c r="AT2198" s="173"/>
      <c r="AU2198" s="173"/>
      <c r="AV2198" s="173"/>
      <c r="AW2198" s="173"/>
      <c r="AX2198" s="173"/>
      <c r="AY2198" s="173"/>
      <c r="AZ2198" s="173"/>
      <c r="BA2198" s="173"/>
      <c r="BB2198" s="173"/>
      <c r="BC2198" s="173"/>
      <c r="BD2198" s="173"/>
      <c r="BE2198" s="173"/>
      <c r="BF2198" s="173"/>
      <c r="BG2198" s="173"/>
      <c r="BH2198" s="173"/>
      <c r="BI2198" s="173"/>
      <c r="BJ2198" s="173"/>
      <c r="BK2198" s="173"/>
      <c r="BL2198" s="173"/>
      <c r="BM2198" s="173"/>
      <c r="BN2198" s="173"/>
      <c r="BO2198" s="173"/>
      <c r="BP2198" s="173"/>
      <c r="BQ2198" s="173"/>
      <c r="BR2198" s="173"/>
      <c r="BS2198" s="173"/>
      <c r="BT2198" s="173"/>
      <c r="BU2198" s="173"/>
      <c r="BV2198" s="173"/>
    </row>
    <row r="2199" spans="34:74" ht="13.5">
      <c r="AH2199" s="173"/>
      <c r="AI2199" s="173"/>
      <c r="AJ2199" s="173"/>
      <c r="AK2199" s="173"/>
      <c r="AL2199" s="173"/>
      <c r="AM2199" s="173"/>
      <c r="AN2199" s="173"/>
      <c r="AO2199" s="173"/>
      <c r="AP2199" s="173"/>
      <c r="AQ2199" s="173"/>
      <c r="AR2199" s="173"/>
      <c r="AS2199" s="173"/>
      <c r="AT2199" s="173"/>
      <c r="AU2199" s="173"/>
      <c r="AV2199" s="173"/>
      <c r="AW2199" s="173"/>
      <c r="AX2199" s="173"/>
      <c r="AY2199" s="173"/>
      <c r="AZ2199" s="173"/>
      <c r="BA2199" s="173"/>
      <c r="BB2199" s="173"/>
      <c r="BC2199" s="173"/>
      <c r="BD2199" s="173"/>
      <c r="BE2199" s="173"/>
      <c r="BF2199" s="173"/>
      <c r="BG2199" s="173"/>
      <c r="BH2199" s="173"/>
      <c r="BI2199" s="173"/>
      <c r="BJ2199" s="173"/>
      <c r="BK2199" s="173"/>
      <c r="BL2199" s="173"/>
      <c r="BM2199" s="173"/>
      <c r="BN2199" s="173"/>
      <c r="BO2199" s="173"/>
      <c r="BP2199" s="173"/>
      <c r="BQ2199" s="173"/>
      <c r="BR2199" s="173"/>
      <c r="BS2199" s="173"/>
      <c r="BT2199" s="173"/>
      <c r="BU2199" s="173"/>
      <c r="BV2199" s="173"/>
    </row>
    <row r="2200" spans="34:74" ht="13.5">
      <c r="AH2200" s="173"/>
      <c r="AI2200" s="173"/>
      <c r="AJ2200" s="173"/>
      <c r="AK2200" s="173"/>
      <c r="AL2200" s="173"/>
      <c r="AM2200" s="173"/>
      <c r="AN2200" s="173"/>
      <c r="AO2200" s="173"/>
      <c r="AP2200" s="173"/>
      <c r="AQ2200" s="173"/>
      <c r="AR2200" s="173"/>
      <c r="AS2200" s="173"/>
      <c r="AT2200" s="173"/>
      <c r="AU2200" s="173"/>
      <c r="AV2200" s="173"/>
      <c r="AW2200" s="173"/>
      <c r="AX2200" s="173"/>
      <c r="AY2200" s="173"/>
      <c r="AZ2200" s="173"/>
      <c r="BA2200" s="173"/>
      <c r="BB2200" s="173"/>
      <c r="BC2200" s="173"/>
      <c r="BD2200" s="173"/>
      <c r="BE2200" s="173"/>
      <c r="BF2200" s="173"/>
      <c r="BG2200" s="173"/>
      <c r="BH2200" s="173"/>
      <c r="BI2200" s="173"/>
      <c r="BJ2200" s="173"/>
      <c r="BK2200" s="173"/>
      <c r="BL2200" s="173"/>
      <c r="BM2200" s="173"/>
      <c r="BN2200" s="173"/>
      <c r="BO2200" s="173"/>
      <c r="BP2200" s="173"/>
      <c r="BQ2200" s="173"/>
      <c r="BR2200" s="173"/>
      <c r="BS2200" s="173"/>
      <c r="BT2200" s="173"/>
      <c r="BU2200" s="173"/>
      <c r="BV2200" s="173"/>
    </row>
    <row r="2201" spans="34:74" ht="13.5">
      <c r="AH2201" s="173"/>
      <c r="AI2201" s="173"/>
      <c r="AJ2201" s="173"/>
      <c r="AK2201" s="173"/>
      <c r="AL2201" s="173"/>
      <c r="AM2201" s="173"/>
      <c r="AN2201" s="173"/>
      <c r="AO2201" s="173"/>
      <c r="AP2201" s="173"/>
      <c r="AQ2201" s="173"/>
      <c r="AR2201" s="173"/>
      <c r="AS2201" s="173"/>
      <c r="AT2201" s="173"/>
      <c r="AU2201" s="173"/>
      <c r="AV2201" s="173"/>
      <c r="AW2201" s="173"/>
      <c r="AX2201" s="173"/>
      <c r="AY2201" s="173"/>
      <c r="AZ2201" s="173"/>
      <c r="BA2201" s="173"/>
      <c r="BB2201" s="173"/>
      <c r="BC2201" s="173"/>
      <c r="BD2201" s="173"/>
      <c r="BE2201" s="173"/>
      <c r="BF2201" s="173"/>
      <c r="BG2201" s="173"/>
      <c r="BH2201" s="173"/>
      <c r="BI2201" s="173"/>
      <c r="BJ2201" s="173"/>
      <c r="BK2201" s="173"/>
      <c r="BL2201" s="173"/>
      <c r="BM2201" s="173"/>
      <c r="BN2201" s="173"/>
      <c r="BO2201" s="173"/>
      <c r="BP2201" s="173"/>
      <c r="BQ2201" s="173"/>
      <c r="BR2201" s="173"/>
      <c r="BS2201" s="173"/>
      <c r="BT2201" s="173"/>
      <c r="BU2201" s="173"/>
      <c r="BV2201" s="173"/>
    </row>
    <row r="2202" spans="34:74" ht="13.5">
      <c r="AH2202" s="173"/>
      <c r="AI2202" s="173"/>
      <c r="AJ2202" s="173"/>
      <c r="AK2202" s="173"/>
      <c r="AL2202" s="173"/>
      <c r="AM2202" s="173"/>
      <c r="AN2202" s="173"/>
      <c r="AO2202" s="173"/>
      <c r="AP2202" s="173"/>
      <c r="AQ2202" s="173"/>
      <c r="AR2202" s="173"/>
      <c r="AS2202" s="173"/>
      <c r="AT2202" s="173"/>
      <c r="AU2202" s="173"/>
      <c r="AV2202" s="173"/>
      <c r="AW2202" s="173"/>
      <c r="AX2202" s="173"/>
      <c r="AY2202" s="173"/>
      <c r="AZ2202" s="173"/>
      <c r="BA2202" s="173"/>
      <c r="BB2202" s="173"/>
      <c r="BC2202" s="173"/>
      <c r="BD2202" s="173"/>
      <c r="BE2202" s="173"/>
      <c r="BF2202" s="173"/>
      <c r="BG2202" s="173"/>
      <c r="BH2202" s="173"/>
      <c r="BI2202" s="173"/>
      <c r="BJ2202" s="173"/>
      <c r="BK2202" s="173"/>
      <c r="BL2202" s="173"/>
      <c r="BM2202" s="173"/>
      <c r="BN2202" s="173"/>
      <c r="BO2202" s="173"/>
      <c r="BP2202" s="173"/>
      <c r="BQ2202" s="173"/>
      <c r="BR2202" s="173"/>
      <c r="BS2202" s="173"/>
      <c r="BT2202" s="173"/>
      <c r="BU2202" s="173"/>
      <c r="BV2202" s="173"/>
    </row>
    <row r="2203" spans="34:74" ht="13.5">
      <c r="AH2203" s="173"/>
      <c r="AI2203" s="173"/>
      <c r="AJ2203" s="173"/>
      <c r="AK2203" s="173"/>
      <c r="AL2203" s="173"/>
      <c r="AM2203" s="173"/>
      <c r="AN2203" s="173"/>
      <c r="AO2203" s="173"/>
      <c r="AP2203" s="173"/>
      <c r="AQ2203" s="173"/>
      <c r="AR2203" s="173"/>
      <c r="AS2203" s="173"/>
      <c r="AT2203" s="173"/>
      <c r="AU2203" s="173"/>
      <c r="AV2203" s="173"/>
      <c r="AW2203" s="173"/>
      <c r="AX2203" s="173"/>
      <c r="AY2203" s="173"/>
      <c r="AZ2203" s="173"/>
      <c r="BA2203" s="173"/>
      <c r="BB2203" s="173"/>
      <c r="BC2203" s="173"/>
      <c r="BD2203" s="173"/>
      <c r="BE2203" s="173"/>
      <c r="BF2203" s="173"/>
      <c r="BG2203" s="173"/>
      <c r="BH2203" s="173"/>
      <c r="BI2203" s="173"/>
      <c r="BJ2203" s="173"/>
      <c r="BK2203" s="173"/>
      <c r="BL2203" s="173"/>
      <c r="BM2203" s="173"/>
      <c r="BN2203" s="173"/>
      <c r="BO2203" s="173"/>
      <c r="BP2203" s="173"/>
      <c r="BQ2203" s="173"/>
      <c r="BR2203" s="173"/>
      <c r="BS2203" s="173"/>
      <c r="BT2203" s="173"/>
      <c r="BU2203" s="173"/>
      <c r="BV2203" s="173"/>
    </row>
    <row r="2204" spans="34:74" ht="13.5">
      <c r="AH2204" s="173"/>
      <c r="AI2204" s="173"/>
      <c r="AJ2204" s="173"/>
      <c r="AK2204" s="173"/>
      <c r="AL2204" s="173"/>
      <c r="AM2204" s="173"/>
      <c r="AN2204" s="173"/>
      <c r="AO2204" s="173"/>
      <c r="AP2204" s="173"/>
      <c r="AQ2204" s="173"/>
      <c r="AR2204" s="173"/>
      <c r="AS2204" s="173"/>
      <c r="AT2204" s="173"/>
      <c r="AU2204" s="173"/>
      <c r="AV2204" s="173"/>
      <c r="AW2204" s="173"/>
      <c r="AX2204" s="173"/>
      <c r="AY2204" s="173"/>
      <c r="AZ2204" s="173"/>
      <c r="BA2204" s="173"/>
      <c r="BB2204" s="173"/>
      <c r="BC2204" s="173"/>
      <c r="BD2204" s="173"/>
      <c r="BE2204" s="173"/>
      <c r="BF2204" s="173"/>
      <c r="BG2204" s="173"/>
      <c r="BH2204" s="173"/>
      <c r="BI2204" s="173"/>
      <c r="BJ2204" s="173"/>
      <c r="BK2204" s="173"/>
      <c r="BL2204" s="173"/>
      <c r="BM2204" s="173"/>
      <c r="BN2204" s="173"/>
      <c r="BO2204" s="173"/>
      <c r="BP2204" s="173"/>
      <c r="BQ2204" s="173"/>
      <c r="BR2204" s="173"/>
      <c r="BS2204" s="173"/>
      <c r="BT2204" s="173"/>
      <c r="BU2204" s="173"/>
      <c r="BV2204" s="173"/>
    </row>
    <row r="2205" spans="34:74" ht="13.5">
      <c r="AH2205" s="173"/>
      <c r="AI2205" s="173"/>
      <c r="AJ2205" s="173"/>
      <c r="AK2205" s="173"/>
      <c r="AL2205" s="173"/>
      <c r="AM2205" s="173"/>
      <c r="AN2205" s="173"/>
      <c r="AO2205" s="173"/>
      <c r="AP2205" s="173"/>
      <c r="AQ2205" s="173"/>
      <c r="AR2205" s="173"/>
      <c r="AS2205" s="173"/>
      <c r="AT2205" s="173"/>
      <c r="AU2205" s="173"/>
      <c r="AV2205" s="173"/>
      <c r="AW2205" s="173"/>
      <c r="AX2205" s="173"/>
      <c r="AY2205" s="173"/>
      <c r="AZ2205" s="173"/>
      <c r="BA2205" s="173"/>
      <c r="BB2205" s="173"/>
      <c r="BC2205" s="173"/>
      <c r="BD2205" s="173"/>
      <c r="BE2205" s="173"/>
      <c r="BF2205" s="173"/>
      <c r="BG2205" s="173"/>
      <c r="BH2205" s="173"/>
      <c r="BI2205" s="173"/>
      <c r="BJ2205" s="173"/>
      <c r="BK2205" s="173"/>
      <c r="BL2205" s="173"/>
      <c r="BM2205" s="173"/>
      <c r="BN2205" s="173"/>
      <c r="BO2205" s="173"/>
      <c r="BP2205" s="173"/>
      <c r="BQ2205" s="173"/>
      <c r="BR2205" s="173"/>
      <c r="BS2205" s="173"/>
      <c r="BT2205" s="173"/>
      <c r="BU2205" s="173"/>
      <c r="BV2205" s="173"/>
    </row>
    <row r="2206" spans="34:74" ht="13.5">
      <c r="AH2206" s="173"/>
      <c r="AI2206" s="173"/>
      <c r="AJ2206" s="173"/>
      <c r="AK2206" s="173"/>
      <c r="AL2206" s="173"/>
      <c r="AM2206" s="173"/>
      <c r="AN2206" s="173"/>
      <c r="AO2206" s="173"/>
      <c r="AP2206" s="173"/>
      <c r="AQ2206" s="173"/>
      <c r="AR2206" s="173"/>
      <c r="AS2206" s="173"/>
      <c r="AT2206" s="173"/>
      <c r="AU2206" s="173"/>
      <c r="AV2206" s="173"/>
      <c r="AW2206" s="173"/>
      <c r="AX2206" s="173"/>
      <c r="AY2206" s="173"/>
      <c r="AZ2206" s="173"/>
      <c r="BA2206" s="173"/>
      <c r="BB2206" s="173"/>
      <c r="BC2206" s="173"/>
      <c r="BD2206" s="173"/>
      <c r="BE2206" s="173"/>
      <c r="BF2206" s="173"/>
      <c r="BG2206" s="173"/>
      <c r="BH2206" s="173"/>
      <c r="BI2206" s="173"/>
      <c r="BJ2206" s="173"/>
      <c r="BK2206" s="173"/>
      <c r="BL2206" s="173"/>
      <c r="BM2206" s="173"/>
      <c r="BN2206" s="173"/>
      <c r="BO2206" s="173"/>
      <c r="BP2206" s="173"/>
      <c r="BQ2206" s="173"/>
      <c r="BR2206" s="173"/>
      <c r="BS2206" s="173"/>
      <c r="BT2206" s="173"/>
      <c r="BU2206" s="173"/>
      <c r="BV2206" s="173"/>
    </row>
    <row r="2207" spans="34:74" ht="13.5">
      <c r="AH2207" s="173"/>
      <c r="AI2207" s="173"/>
      <c r="AJ2207" s="173"/>
      <c r="AK2207" s="173"/>
      <c r="AL2207" s="173"/>
      <c r="AM2207" s="173"/>
      <c r="AN2207" s="173"/>
      <c r="AO2207" s="173"/>
      <c r="AP2207" s="173"/>
      <c r="AQ2207" s="173"/>
      <c r="AR2207" s="173"/>
      <c r="AS2207" s="173"/>
      <c r="AT2207" s="173"/>
      <c r="AU2207" s="173"/>
      <c r="AV2207" s="173"/>
      <c r="AW2207" s="173"/>
      <c r="AX2207" s="173"/>
      <c r="AY2207" s="173"/>
      <c r="AZ2207" s="173"/>
      <c r="BA2207" s="173"/>
      <c r="BB2207" s="173"/>
      <c r="BC2207" s="173"/>
      <c r="BD2207" s="173"/>
      <c r="BE2207" s="173"/>
      <c r="BF2207" s="173"/>
      <c r="BG2207" s="173"/>
      <c r="BH2207" s="173"/>
      <c r="BI2207" s="173"/>
      <c r="BJ2207" s="173"/>
      <c r="BK2207" s="173"/>
      <c r="BL2207" s="173"/>
      <c r="BM2207" s="173"/>
      <c r="BN2207" s="173"/>
      <c r="BO2207" s="173"/>
      <c r="BP2207" s="173"/>
      <c r="BQ2207" s="173"/>
      <c r="BR2207" s="173"/>
      <c r="BS2207" s="173"/>
      <c r="BT2207" s="173"/>
      <c r="BU2207" s="173"/>
      <c r="BV2207" s="173"/>
    </row>
    <row r="2208" spans="34:74" ht="13.5">
      <c r="AH2208" s="173"/>
      <c r="AI2208" s="173"/>
      <c r="AJ2208" s="173"/>
      <c r="AK2208" s="173"/>
      <c r="AL2208" s="173"/>
      <c r="AM2208" s="173"/>
      <c r="AN2208" s="173"/>
      <c r="AO2208" s="173"/>
      <c r="AP2208" s="173"/>
      <c r="AQ2208" s="173"/>
      <c r="AR2208" s="173"/>
      <c r="AS2208" s="173"/>
      <c r="AT2208" s="173"/>
      <c r="AU2208" s="173"/>
      <c r="AV2208" s="173"/>
      <c r="AW2208" s="173"/>
      <c r="AX2208" s="173"/>
      <c r="AY2208" s="173"/>
      <c r="AZ2208" s="173"/>
      <c r="BA2208" s="173"/>
      <c r="BB2208" s="173"/>
      <c r="BC2208" s="173"/>
      <c r="BD2208" s="173"/>
      <c r="BE2208" s="173"/>
      <c r="BF2208" s="173"/>
      <c r="BG2208" s="173"/>
      <c r="BH2208" s="173"/>
      <c r="BI2208" s="173"/>
      <c r="BJ2208" s="173"/>
      <c r="BK2208" s="173"/>
      <c r="BL2208" s="173"/>
      <c r="BM2208" s="173"/>
      <c r="BN2208" s="173"/>
      <c r="BO2208" s="173"/>
      <c r="BP2208" s="173"/>
      <c r="BQ2208" s="173"/>
      <c r="BR2208" s="173"/>
      <c r="BS2208" s="173"/>
      <c r="BT2208" s="173"/>
      <c r="BU2208" s="173"/>
      <c r="BV2208" s="173"/>
    </row>
    <row r="2209" spans="34:74" ht="13.5">
      <c r="AH2209" s="173"/>
      <c r="AI2209" s="173"/>
      <c r="AJ2209" s="173"/>
      <c r="AK2209" s="173"/>
      <c r="AL2209" s="173"/>
      <c r="AM2209" s="173"/>
      <c r="AN2209" s="173"/>
      <c r="AO2209" s="173"/>
      <c r="AP2209" s="173"/>
      <c r="AQ2209" s="173"/>
      <c r="AR2209" s="173"/>
      <c r="AS2209" s="173"/>
      <c r="AT2209" s="173"/>
      <c r="AU2209" s="173"/>
      <c r="AV2209" s="173"/>
      <c r="AW2209" s="173"/>
      <c r="AX2209" s="173"/>
      <c r="AY2209" s="173"/>
      <c r="AZ2209" s="173"/>
      <c r="BA2209" s="173"/>
      <c r="BB2209" s="173"/>
      <c r="BC2209" s="173"/>
      <c r="BD2209" s="173"/>
      <c r="BE2209" s="173"/>
      <c r="BF2209" s="173"/>
      <c r="BG2209" s="173"/>
      <c r="BH2209" s="173"/>
      <c r="BI2209" s="173"/>
      <c r="BJ2209" s="173"/>
      <c r="BK2209" s="173"/>
      <c r="BL2209" s="173"/>
      <c r="BM2209" s="173"/>
      <c r="BN2209" s="173"/>
      <c r="BO2209" s="173"/>
      <c r="BP2209" s="173"/>
      <c r="BQ2209" s="173"/>
      <c r="BR2209" s="173"/>
      <c r="BS2209" s="173"/>
      <c r="BT2209" s="173"/>
      <c r="BU2209" s="173"/>
      <c r="BV2209" s="173"/>
    </row>
    <row r="2210" spans="34:74" ht="13.5">
      <c r="AH2210" s="173"/>
      <c r="AI2210" s="173"/>
      <c r="AJ2210" s="173"/>
      <c r="AK2210" s="173"/>
      <c r="AL2210" s="173"/>
      <c r="AM2210" s="173"/>
      <c r="AN2210" s="173"/>
      <c r="AO2210" s="173"/>
      <c r="AP2210" s="173"/>
      <c r="AQ2210" s="173"/>
      <c r="AR2210" s="173"/>
      <c r="AS2210" s="173"/>
      <c r="AT2210" s="173"/>
      <c r="AU2210" s="173"/>
      <c r="AV2210" s="173"/>
      <c r="AW2210" s="173"/>
      <c r="AX2210" s="173"/>
      <c r="AY2210" s="173"/>
      <c r="AZ2210" s="173"/>
      <c r="BA2210" s="173"/>
      <c r="BB2210" s="173"/>
      <c r="BC2210" s="173"/>
      <c r="BD2210" s="173"/>
      <c r="BE2210" s="173"/>
      <c r="BF2210" s="173"/>
      <c r="BG2210" s="173"/>
      <c r="BH2210" s="173"/>
      <c r="BI2210" s="173"/>
      <c r="BJ2210" s="173"/>
      <c r="BK2210" s="173"/>
      <c r="BL2210" s="173"/>
      <c r="BM2210" s="173"/>
      <c r="BN2210" s="173"/>
      <c r="BO2210" s="173"/>
      <c r="BP2210" s="173"/>
      <c r="BQ2210" s="173"/>
      <c r="BR2210" s="173"/>
      <c r="BS2210" s="173"/>
      <c r="BT2210" s="173"/>
      <c r="BU2210" s="173"/>
      <c r="BV2210" s="173"/>
    </row>
    <row r="2211" spans="34:74" ht="13.5">
      <c r="AH2211" s="173"/>
      <c r="AI2211" s="173"/>
      <c r="AJ2211" s="173"/>
      <c r="AK2211" s="173"/>
      <c r="AL2211" s="173"/>
      <c r="AM2211" s="173"/>
      <c r="AN2211" s="173"/>
      <c r="AO2211" s="173"/>
      <c r="AP2211" s="173"/>
      <c r="AQ2211" s="173"/>
      <c r="AR2211" s="173"/>
      <c r="AS2211" s="173"/>
      <c r="AT2211" s="173"/>
      <c r="AU2211" s="173"/>
      <c r="AV2211" s="173"/>
      <c r="AW2211" s="173"/>
      <c r="AX2211" s="173"/>
      <c r="AY2211" s="173"/>
      <c r="AZ2211" s="173"/>
      <c r="BA2211" s="173"/>
      <c r="BB2211" s="173"/>
      <c r="BC2211" s="173"/>
      <c r="BD2211" s="173"/>
      <c r="BE2211" s="173"/>
      <c r="BF2211" s="173"/>
      <c r="BG2211" s="173"/>
      <c r="BH2211" s="173"/>
      <c r="BI2211" s="173"/>
      <c r="BJ2211" s="173"/>
      <c r="BK2211" s="173"/>
      <c r="BL2211" s="173"/>
      <c r="BM2211" s="173"/>
      <c r="BN2211" s="173"/>
      <c r="BO2211" s="173"/>
      <c r="BP2211" s="173"/>
      <c r="BQ2211" s="173"/>
      <c r="BR2211" s="173"/>
      <c r="BS2211" s="173"/>
      <c r="BT2211" s="173"/>
      <c r="BU2211" s="173"/>
      <c r="BV2211" s="173"/>
    </row>
    <row r="2212" spans="34:74" ht="13.5">
      <c r="AH2212" s="173"/>
      <c r="AI2212" s="173"/>
      <c r="AJ2212" s="173"/>
      <c r="AK2212" s="173"/>
      <c r="AL2212" s="173"/>
      <c r="AM2212" s="173"/>
      <c r="AN2212" s="173"/>
      <c r="AO2212" s="173"/>
      <c r="AP2212" s="173"/>
      <c r="AQ2212" s="173"/>
      <c r="AR2212" s="173"/>
      <c r="AS2212" s="173"/>
      <c r="AT2212" s="173"/>
      <c r="AU2212" s="173"/>
      <c r="AV2212" s="173"/>
      <c r="AW2212" s="173"/>
      <c r="AX2212" s="173"/>
      <c r="AY2212" s="173"/>
      <c r="AZ2212" s="173"/>
      <c r="BA2212" s="173"/>
      <c r="BB2212" s="173"/>
      <c r="BC2212" s="173"/>
      <c r="BD2212" s="173"/>
      <c r="BE2212" s="173"/>
      <c r="BF2212" s="173"/>
      <c r="BG2212" s="173"/>
      <c r="BH2212" s="173"/>
      <c r="BI2212" s="173"/>
      <c r="BJ2212" s="173"/>
      <c r="BK2212" s="173"/>
      <c r="BL2212" s="173"/>
      <c r="BM2212" s="173"/>
      <c r="BN2212" s="173"/>
      <c r="BO2212" s="173"/>
      <c r="BP2212" s="173"/>
      <c r="BQ2212" s="173"/>
      <c r="BR2212" s="173"/>
      <c r="BS2212" s="173"/>
      <c r="BT2212" s="173"/>
      <c r="BU2212" s="173"/>
      <c r="BV2212" s="173"/>
    </row>
    <row r="2213" spans="34:74" ht="13.5">
      <c r="AH2213" s="173"/>
      <c r="AI2213" s="173"/>
      <c r="AJ2213" s="173"/>
      <c r="AK2213" s="173"/>
      <c r="AL2213" s="173"/>
      <c r="AM2213" s="173"/>
      <c r="AN2213" s="173"/>
      <c r="AO2213" s="173"/>
      <c r="AP2213" s="173"/>
      <c r="AQ2213" s="173"/>
      <c r="AR2213" s="173"/>
      <c r="AS2213" s="173"/>
      <c r="AT2213" s="173"/>
      <c r="AU2213" s="173"/>
      <c r="AV2213" s="173"/>
      <c r="AW2213" s="173"/>
      <c r="AX2213" s="173"/>
      <c r="AY2213" s="173"/>
      <c r="AZ2213" s="173"/>
      <c r="BA2213" s="173"/>
      <c r="BB2213" s="173"/>
      <c r="BC2213" s="173"/>
      <c r="BD2213" s="173"/>
      <c r="BE2213" s="173"/>
      <c r="BF2213" s="173"/>
      <c r="BG2213" s="173"/>
      <c r="BH2213" s="173"/>
      <c r="BI2213" s="173"/>
      <c r="BJ2213" s="173"/>
      <c r="BK2213" s="173"/>
      <c r="BL2213" s="173"/>
      <c r="BM2213" s="173"/>
      <c r="BN2213" s="173"/>
      <c r="BO2213" s="173"/>
      <c r="BP2213" s="173"/>
      <c r="BQ2213" s="173"/>
      <c r="BR2213" s="173"/>
      <c r="BS2213" s="173"/>
      <c r="BT2213" s="173"/>
      <c r="BU2213" s="173"/>
      <c r="BV2213" s="173"/>
    </row>
    <row r="2214" spans="34:74" ht="13.5">
      <c r="AH2214" s="173"/>
      <c r="AI2214" s="173"/>
      <c r="AJ2214" s="173"/>
      <c r="AK2214" s="173"/>
      <c r="AL2214" s="173"/>
      <c r="AM2214" s="173"/>
      <c r="AN2214" s="173"/>
      <c r="AO2214" s="173"/>
      <c r="AP2214" s="173"/>
      <c r="AQ2214" s="173"/>
      <c r="AR2214" s="173"/>
      <c r="AS2214" s="173"/>
      <c r="AT2214" s="173"/>
      <c r="AU2214" s="173"/>
      <c r="AV2214" s="173"/>
      <c r="AW2214" s="173"/>
      <c r="AX2214" s="173"/>
      <c r="AY2214" s="173"/>
      <c r="AZ2214" s="173"/>
      <c r="BA2214" s="173"/>
      <c r="BB2214" s="173"/>
      <c r="BC2214" s="173"/>
      <c r="BD2214" s="173"/>
      <c r="BE2214" s="173"/>
      <c r="BF2214" s="173"/>
      <c r="BG2214" s="173"/>
      <c r="BH2214" s="173"/>
      <c r="BI2214" s="173"/>
      <c r="BJ2214" s="173"/>
      <c r="BK2214" s="173"/>
      <c r="BL2214" s="173"/>
      <c r="BM2214" s="173"/>
      <c r="BN2214" s="173"/>
      <c r="BO2214" s="173"/>
      <c r="BP2214" s="173"/>
      <c r="BQ2214" s="173"/>
      <c r="BR2214" s="173"/>
      <c r="BS2214" s="173"/>
      <c r="BT2214" s="173"/>
      <c r="BU2214" s="173"/>
      <c r="BV2214" s="173"/>
    </row>
    <row r="2215" spans="34:74" ht="13.5">
      <c r="AH2215" s="173"/>
      <c r="AI2215" s="173"/>
      <c r="AJ2215" s="173"/>
      <c r="AK2215" s="173"/>
      <c r="AL2215" s="173"/>
      <c r="AM2215" s="173"/>
      <c r="AN2215" s="173"/>
      <c r="AO2215" s="173"/>
      <c r="AP2215" s="173"/>
      <c r="AQ2215" s="173"/>
      <c r="AR2215" s="173"/>
      <c r="AS2215" s="173"/>
      <c r="AT2215" s="173"/>
      <c r="AU2215" s="173"/>
      <c r="AV2215" s="173"/>
      <c r="AW2215" s="173"/>
      <c r="AX2215" s="173"/>
      <c r="AY2215" s="173"/>
      <c r="AZ2215" s="173"/>
      <c r="BA2215" s="173"/>
      <c r="BB2215" s="173"/>
      <c r="BC2215" s="173"/>
      <c r="BD2215" s="173"/>
      <c r="BE2215" s="173"/>
      <c r="BF2215" s="173"/>
      <c r="BG2215" s="173"/>
      <c r="BH2215" s="173"/>
      <c r="BI2215" s="173"/>
      <c r="BJ2215" s="173"/>
      <c r="BK2215" s="173"/>
      <c r="BL2215" s="173"/>
      <c r="BM2215" s="173"/>
      <c r="BN2215" s="173"/>
      <c r="BO2215" s="173"/>
      <c r="BP2215" s="173"/>
      <c r="BQ2215" s="173"/>
      <c r="BR2215" s="173"/>
      <c r="BS2215" s="173"/>
      <c r="BT2215" s="173"/>
      <c r="BU2215" s="173"/>
      <c r="BV2215" s="173"/>
    </row>
    <row r="2216" spans="34:74" ht="13.5">
      <c r="AH2216" s="173"/>
      <c r="AI2216" s="173"/>
      <c r="AJ2216" s="173"/>
      <c r="AK2216" s="173"/>
      <c r="AL2216" s="173"/>
      <c r="AM2216" s="173"/>
      <c r="AN2216" s="173"/>
      <c r="AO2216" s="173"/>
      <c r="AP2216" s="173"/>
      <c r="AQ2216" s="173"/>
      <c r="AR2216" s="173"/>
      <c r="AS2216" s="173"/>
      <c r="AT2216" s="173"/>
      <c r="AU2216" s="173"/>
      <c r="AV2216" s="173"/>
      <c r="AW2216" s="173"/>
      <c r="AX2216" s="173"/>
      <c r="AY2216" s="173"/>
      <c r="AZ2216" s="173"/>
      <c r="BA2216" s="173"/>
      <c r="BB2216" s="173"/>
      <c r="BC2216" s="173"/>
      <c r="BD2216" s="173"/>
      <c r="BE2216" s="173"/>
      <c r="BF2216" s="173"/>
      <c r="BG2216" s="173"/>
      <c r="BH2216" s="173"/>
      <c r="BI2216" s="173"/>
      <c r="BJ2216" s="173"/>
      <c r="BK2216" s="173"/>
      <c r="BL2216" s="173"/>
      <c r="BM2216" s="173"/>
      <c r="BN2216" s="173"/>
      <c r="BO2216" s="173"/>
      <c r="BP2216" s="173"/>
      <c r="BQ2216" s="173"/>
      <c r="BR2216" s="173"/>
      <c r="BS2216" s="173"/>
      <c r="BT2216" s="173"/>
      <c r="BU2216" s="173"/>
      <c r="BV2216" s="173"/>
    </row>
    <row r="2217" spans="34:74" ht="13.5">
      <c r="AH2217" s="173"/>
      <c r="AI2217" s="173"/>
      <c r="AJ2217" s="173"/>
      <c r="AK2217" s="173"/>
      <c r="AL2217" s="173"/>
      <c r="AM2217" s="173"/>
      <c r="AN2217" s="173"/>
      <c r="AO2217" s="173"/>
      <c r="AP2217" s="173"/>
      <c r="AQ2217" s="173"/>
      <c r="AR2217" s="173"/>
      <c r="AS2217" s="173"/>
      <c r="AT2217" s="173"/>
      <c r="AU2217" s="173"/>
      <c r="AV2217" s="173"/>
      <c r="AW2217" s="173"/>
      <c r="AX2217" s="173"/>
      <c r="AY2217" s="173"/>
      <c r="AZ2217" s="173"/>
      <c r="BA2217" s="173"/>
      <c r="BB2217" s="173"/>
      <c r="BC2217" s="173"/>
      <c r="BD2217" s="173"/>
      <c r="BE2217" s="173"/>
      <c r="BF2217" s="173"/>
      <c r="BG2217" s="173"/>
      <c r="BH2217" s="173"/>
      <c r="BI2217" s="173"/>
      <c r="BJ2217" s="173"/>
      <c r="BK2217" s="173"/>
      <c r="BL2217" s="173"/>
      <c r="BM2217" s="173"/>
      <c r="BN2217" s="173"/>
      <c r="BO2217" s="173"/>
      <c r="BP2217" s="173"/>
      <c r="BQ2217" s="173"/>
      <c r="BR2217" s="173"/>
      <c r="BS2217" s="173"/>
      <c r="BT2217" s="173"/>
      <c r="BU2217" s="173"/>
      <c r="BV2217" s="173"/>
    </row>
    <row r="2218" spans="34:74" ht="13.5">
      <c r="AH2218" s="173"/>
      <c r="AI2218" s="173"/>
      <c r="AJ2218" s="173"/>
      <c r="AK2218" s="173"/>
      <c r="AL2218" s="173"/>
      <c r="AM2218" s="173"/>
      <c r="AN2218" s="173"/>
      <c r="AO2218" s="173"/>
      <c r="AP2218" s="173"/>
      <c r="AQ2218" s="173"/>
      <c r="AR2218" s="173"/>
      <c r="AS2218" s="173"/>
      <c r="AT2218" s="173"/>
      <c r="AU2218" s="173"/>
      <c r="AV2218" s="173"/>
      <c r="AW2218" s="173"/>
      <c r="AX2218" s="173"/>
      <c r="AY2218" s="173"/>
      <c r="AZ2218" s="173"/>
      <c r="BA2218" s="173"/>
      <c r="BB2218" s="173"/>
      <c r="BC2218" s="173"/>
      <c r="BD2218" s="173"/>
      <c r="BE2218" s="173"/>
      <c r="BF2218" s="173"/>
      <c r="BG2218" s="173"/>
      <c r="BH2218" s="173"/>
      <c r="BI2218" s="173"/>
      <c r="BJ2218" s="173"/>
      <c r="BK2218" s="173"/>
      <c r="BL2218" s="173"/>
      <c r="BM2218" s="173"/>
      <c r="BN2218" s="173"/>
      <c r="BO2218" s="173"/>
      <c r="BP2218" s="173"/>
      <c r="BQ2218" s="173"/>
      <c r="BR2218" s="173"/>
      <c r="BS2218" s="173"/>
      <c r="BT2218" s="173"/>
      <c r="BU2218" s="173"/>
      <c r="BV2218" s="173"/>
    </row>
    <row r="2219" spans="34:74" ht="13.5">
      <c r="AH2219" s="173"/>
      <c r="AI2219" s="173"/>
      <c r="AJ2219" s="173"/>
      <c r="AK2219" s="173"/>
      <c r="AL2219" s="173"/>
      <c r="AM2219" s="173"/>
      <c r="AN2219" s="173"/>
      <c r="AO2219" s="173"/>
      <c r="AP2219" s="173"/>
      <c r="AQ2219" s="173"/>
      <c r="AR2219" s="173"/>
      <c r="AS2219" s="173"/>
      <c r="AT2219" s="173"/>
      <c r="AU2219" s="173"/>
      <c r="AV2219" s="173"/>
      <c r="AW2219" s="173"/>
      <c r="AX2219" s="173"/>
      <c r="AY2219" s="173"/>
      <c r="AZ2219" s="173"/>
      <c r="BA2219" s="173"/>
      <c r="BB2219" s="173"/>
      <c r="BC2219" s="173"/>
      <c r="BD2219" s="173"/>
      <c r="BE2219" s="173"/>
      <c r="BF2219" s="173"/>
      <c r="BG2219" s="173"/>
      <c r="BH2219" s="173"/>
      <c r="BI2219" s="173"/>
      <c r="BJ2219" s="173"/>
      <c r="BK2219" s="173"/>
      <c r="BL2219" s="173"/>
      <c r="BM2219" s="173"/>
      <c r="BN2219" s="173"/>
      <c r="BO2219" s="173"/>
      <c r="BP2219" s="173"/>
      <c r="BQ2219" s="173"/>
      <c r="BR2219" s="173"/>
      <c r="BS2219" s="173"/>
      <c r="BT2219" s="173"/>
      <c r="BU2219" s="173"/>
      <c r="BV2219" s="173"/>
    </row>
    <row r="2220" spans="34:74" ht="13.5">
      <c r="AH2220" s="173"/>
      <c r="AI2220" s="173"/>
      <c r="AJ2220" s="173"/>
      <c r="AK2220" s="173"/>
      <c r="AL2220" s="173"/>
      <c r="AM2220" s="173"/>
      <c r="AN2220" s="173"/>
      <c r="AO2220" s="173"/>
      <c r="AP2220" s="173"/>
      <c r="AQ2220" s="173"/>
      <c r="AR2220" s="173"/>
      <c r="AS2220" s="173"/>
      <c r="AT2220" s="173"/>
      <c r="AU2220" s="173"/>
      <c r="AV2220" s="173"/>
      <c r="AW2220" s="173"/>
      <c r="AX2220" s="173"/>
      <c r="AY2220" s="173"/>
      <c r="AZ2220" s="173"/>
      <c r="BA2220" s="173"/>
      <c r="BB2220" s="173"/>
      <c r="BC2220" s="173"/>
      <c r="BD2220" s="173"/>
      <c r="BE2220" s="173"/>
      <c r="BF2220" s="173"/>
      <c r="BG2220" s="173"/>
      <c r="BH2220" s="173"/>
      <c r="BI2220" s="173"/>
      <c r="BJ2220" s="173"/>
      <c r="BK2220" s="173"/>
      <c r="BL2220" s="173"/>
      <c r="BM2220" s="173"/>
      <c r="BN2220" s="173"/>
      <c r="BO2220" s="173"/>
      <c r="BP2220" s="173"/>
      <c r="BQ2220" s="173"/>
      <c r="BR2220" s="173"/>
      <c r="BS2220" s="173"/>
      <c r="BT2220" s="173"/>
      <c r="BU2220" s="173"/>
      <c r="BV2220" s="173"/>
    </row>
    <row r="2221" spans="34:74" ht="13.5">
      <c r="AH2221" s="173"/>
      <c r="AI2221" s="173"/>
      <c r="AJ2221" s="173"/>
      <c r="AK2221" s="173"/>
      <c r="AL2221" s="173"/>
      <c r="AM2221" s="173"/>
      <c r="AN2221" s="173"/>
      <c r="AO2221" s="173"/>
      <c r="AP2221" s="173"/>
      <c r="AQ2221" s="173"/>
      <c r="AR2221" s="173"/>
      <c r="AS2221" s="173"/>
      <c r="AT2221" s="173"/>
      <c r="AU2221" s="173"/>
      <c r="AV2221" s="173"/>
      <c r="AW2221" s="173"/>
      <c r="AX2221" s="173"/>
      <c r="AY2221" s="173"/>
      <c r="AZ2221" s="173"/>
      <c r="BA2221" s="173"/>
      <c r="BB2221" s="173"/>
      <c r="BC2221" s="173"/>
      <c r="BD2221" s="173"/>
      <c r="BE2221" s="173"/>
      <c r="BF2221" s="173"/>
      <c r="BG2221" s="173"/>
      <c r="BH2221" s="173"/>
      <c r="BI2221" s="173"/>
      <c r="BJ2221" s="173"/>
      <c r="BK2221" s="173"/>
      <c r="BL2221" s="173"/>
      <c r="BM2221" s="173"/>
      <c r="BN2221" s="173"/>
      <c r="BO2221" s="173"/>
      <c r="BP2221" s="173"/>
      <c r="BQ2221" s="173"/>
      <c r="BR2221" s="173"/>
      <c r="BS2221" s="173"/>
      <c r="BT2221" s="173"/>
      <c r="BU2221" s="173"/>
      <c r="BV2221" s="173"/>
    </row>
    <row r="2222" spans="34:74" ht="13.5">
      <c r="AH2222" s="173"/>
      <c r="AI2222" s="173"/>
      <c r="AJ2222" s="173"/>
      <c r="AK2222" s="173"/>
      <c r="AL2222" s="173"/>
      <c r="AM2222" s="173"/>
      <c r="AN2222" s="173"/>
      <c r="AO2222" s="173"/>
      <c r="AP2222" s="173"/>
      <c r="AQ2222" s="173"/>
      <c r="AR2222" s="173"/>
      <c r="AS2222" s="173"/>
      <c r="AT2222" s="173"/>
      <c r="AU2222" s="173"/>
      <c r="AV2222" s="173"/>
      <c r="AW2222" s="173"/>
      <c r="AX2222" s="173"/>
      <c r="AY2222" s="173"/>
      <c r="AZ2222" s="173"/>
      <c r="BA2222" s="173"/>
      <c r="BB2222" s="173"/>
      <c r="BC2222" s="173"/>
      <c r="BD2222" s="173"/>
      <c r="BE2222" s="173"/>
      <c r="BF2222" s="173"/>
      <c r="BG2222" s="173"/>
      <c r="BH2222" s="173"/>
      <c r="BI2222" s="173"/>
      <c r="BJ2222" s="173"/>
      <c r="BK2222" s="173"/>
      <c r="BL2222" s="173"/>
      <c r="BM2222" s="173"/>
      <c r="BN2222" s="173"/>
      <c r="BO2222" s="173"/>
      <c r="BP2222" s="173"/>
      <c r="BQ2222" s="173"/>
      <c r="BR2222" s="173"/>
      <c r="BS2222" s="173"/>
      <c r="BT2222" s="173"/>
      <c r="BU2222" s="173"/>
      <c r="BV2222" s="173"/>
    </row>
    <row r="2223" spans="34:74" ht="13.5">
      <c r="AH2223" s="173"/>
      <c r="AI2223" s="173"/>
      <c r="AJ2223" s="173"/>
      <c r="AK2223" s="173"/>
      <c r="AL2223" s="173"/>
      <c r="AM2223" s="173"/>
      <c r="AN2223" s="173"/>
      <c r="AO2223" s="173"/>
      <c r="AP2223" s="173"/>
      <c r="AQ2223" s="173"/>
      <c r="AR2223" s="173"/>
      <c r="AS2223" s="173"/>
      <c r="AT2223" s="173"/>
      <c r="AU2223" s="173"/>
      <c r="AV2223" s="173"/>
      <c r="AW2223" s="173"/>
      <c r="AX2223" s="173"/>
      <c r="AY2223" s="173"/>
      <c r="AZ2223" s="173"/>
      <c r="BA2223" s="173"/>
      <c r="BB2223" s="173"/>
      <c r="BC2223" s="173"/>
      <c r="BD2223" s="173"/>
      <c r="BE2223" s="173"/>
      <c r="BF2223" s="173"/>
      <c r="BG2223" s="173"/>
      <c r="BH2223" s="173"/>
      <c r="BI2223" s="173"/>
      <c r="BJ2223" s="173"/>
      <c r="BK2223" s="173"/>
      <c r="BL2223" s="173"/>
      <c r="BM2223" s="173"/>
      <c r="BN2223" s="173"/>
      <c r="BO2223" s="173"/>
      <c r="BP2223" s="173"/>
      <c r="BQ2223" s="173"/>
      <c r="BR2223" s="173"/>
      <c r="BS2223" s="173"/>
      <c r="BT2223" s="173"/>
      <c r="BU2223" s="173"/>
      <c r="BV2223" s="173"/>
    </row>
    <row r="2224" spans="34:74" ht="13.5">
      <c r="AH2224" s="173"/>
      <c r="AI2224" s="173"/>
      <c r="AJ2224" s="173"/>
      <c r="AK2224" s="173"/>
      <c r="AL2224" s="173"/>
      <c r="AM2224" s="173"/>
      <c r="AN2224" s="173"/>
      <c r="AO2224" s="173"/>
      <c r="AP2224" s="173"/>
      <c r="AQ2224" s="173"/>
      <c r="AR2224" s="173"/>
      <c r="AS2224" s="173"/>
      <c r="AT2224" s="173"/>
      <c r="AU2224" s="173"/>
      <c r="AV2224" s="173"/>
      <c r="AW2224" s="173"/>
      <c r="AX2224" s="173"/>
      <c r="AY2224" s="173"/>
      <c r="AZ2224" s="173"/>
      <c r="BA2224" s="173"/>
      <c r="BB2224" s="173"/>
      <c r="BC2224" s="173"/>
      <c r="BD2224" s="173"/>
      <c r="BE2224" s="173"/>
      <c r="BF2224" s="173"/>
      <c r="BG2224" s="173"/>
      <c r="BH2224" s="173"/>
      <c r="BI2224" s="173"/>
      <c r="BJ2224" s="173"/>
      <c r="BK2224" s="173"/>
      <c r="BL2224" s="173"/>
      <c r="BM2224" s="173"/>
      <c r="BN2224" s="173"/>
      <c r="BO2224" s="173"/>
      <c r="BP2224" s="173"/>
      <c r="BQ2224" s="173"/>
      <c r="BR2224" s="173"/>
      <c r="BS2224" s="173"/>
      <c r="BT2224" s="173"/>
      <c r="BU2224" s="173"/>
      <c r="BV2224" s="173"/>
    </row>
    <row r="2225" spans="34:74" ht="13.5">
      <c r="AH2225" s="173"/>
      <c r="AI2225" s="173"/>
      <c r="AJ2225" s="173"/>
      <c r="AK2225" s="173"/>
      <c r="AL2225" s="173"/>
      <c r="AM2225" s="173"/>
      <c r="AN2225" s="173"/>
      <c r="AO2225" s="173"/>
      <c r="AP2225" s="173"/>
      <c r="AQ2225" s="173"/>
      <c r="AR2225" s="173"/>
      <c r="AS2225" s="173"/>
      <c r="AT2225" s="173"/>
      <c r="AU2225" s="173"/>
      <c r="AV2225" s="173"/>
      <c r="AW2225" s="173"/>
      <c r="AX2225" s="173"/>
      <c r="AY2225" s="173"/>
      <c r="AZ2225" s="173"/>
      <c r="BA2225" s="173"/>
      <c r="BB2225" s="173"/>
      <c r="BC2225" s="173"/>
      <c r="BD2225" s="173"/>
      <c r="BE2225" s="173"/>
      <c r="BF2225" s="173"/>
      <c r="BG2225" s="173"/>
      <c r="BH2225" s="173"/>
      <c r="BI2225" s="173"/>
      <c r="BJ2225" s="173"/>
      <c r="BK2225" s="173"/>
      <c r="BL2225" s="173"/>
      <c r="BM2225" s="173"/>
      <c r="BN2225" s="173"/>
      <c r="BO2225" s="173"/>
      <c r="BP2225" s="173"/>
      <c r="BQ2225" s="173"/>
      <c r="BR2225" s="173"/>
      <c r="BS2225" s="173"/>
      <c r="BT2225" s="173"/>
      <c r="BU2225" s="173"/>
      <c r="BV2225" s="173"/>
    </row>
    <row r="2226" spans="34:74" ht="13.5">
      <c r="AH2226" s="173"/>
      <c r="AI2226" s="173"/>
      <c r="AJ2226" s="173"/>
      <c r="AK2226" s="173"/>
      <c r="AL2226" s="173"/>
      <c r="AM2226" s="173"/>
      <c r="AN2226" s="173"/>
      <c r="AO2226" s="173"/>
      <c r="AP2226" s="173"/>
      <c r="AQ2226" s="173"/>
      <c r="AR2226" s="173"/>
      <c r="AS2226" s="173"/>
      <c r="AT2226" s="173"/>
      <c r="AU2226" s="173"/>
      <c r="AV2226" s="173"/>
      <c r="AW2226" s="173"/>
      <c r="AX2226" s="173"/>
      <c r="AY2226" s="173"/>
      <c r="AZ2226" s="173"/>
      <c r="BA2226" s="173"/>
      <c r="BB2226" s="173"/>
      <c r="BC2226" s="173"/>
      <c r="BD2226" s="173"/>
      <c r="BE2226" s="173"/>
      <c r="BF2226" s="173"/>
      <c r="BG2226" s="173"/>
      <c r="BH2226" s="173"/>
      <c r="BI2226" s="173"/>
      <c r="BJ2226" s="173"/>
      <c r="BK2226" s="173"/>
      <c r="BL2226" s="173"/>
      <c r="BM2226" s="173"/>
      <c r="BN2226" s="173"/>
      <c r="BO2226" s="173"/>
      <c r="BP2226" s="173"/>
      <c r="BQ2226" s="173"/>
      <c r="BR2226" s="173"/>
      <c r="BS2226" s="173"/>
      <c r="BT2226" s="173"/>
      <c r="BU2226" s="173"/>
      <c r="BV2226" s="173"/>
    </row>
    <row r="2227" spans="34:74" ht="13.5">
      <c r="AH2227" s="173"/>
      <c r="AI2227" s="173"/>
      <c r="AJ2227" s="173"/>
      <c r="AK2227" s="173"/>
      <c r="AL2227" s="173"/>
      <c r="AM2227" s="173"/>
      <c r="AN2227" s="173"/>
      <c r="AO2227" s="173"/>
      <c r="AP2227" s="173"/>
      <c r="AQ2227" s="173"/>
      <c r="AR2227" s="173"/>
      <c r="AS2227" s="173"/>
      <c r="AT2227" s="173"/>
      <c r="AU2227" s="173"/>
      <c r="AV2227" s="173"/>
      <c r="AW2227" s="173"/>
      <c r="AX2227" s="173"/>
      <c r="AY2227" s="173"/>
      <c r="AZ2227" s="173"/>
      <c r="BA2227" s="173"/>
      <c r="BB2227" s="173"/>
      <c r="BC2227" s="173"/>
      <c r="BD2227" s="173"/>
      <c r="BE2227" s="173"/>
      <c r="BF2227" s="173"/>
      <c r="BG2227" s="173"/>
      <c r="BH2227" s="173"/>
      <c r="BI2227" s="173"/>
      <c r="BJ2227" s="173"/>
      <c r="BK2227" s="173"/>
      <c r="BL2227" s="173"/>
      <c r="BM2227" s="173"/>
      <c r="BN2227" s="173"/>
      <c r="BO2227" s="173"/>
      <c r="BP2227" s="173"/>
      <c r="BQ2227" s="173"/>
      <c r="BR2227" s="173"/>
      <c r="BS2227" s="173"/>
      <c r="BT2227" s="173"/>
      <c r="BU2227" s="173"/>
      <c r="BV2227" s="173"/>
    </row>
    <row r="2228" spans="34:74" ht="13.5">
      <c r="AH2228" s="173"/>
      <c r="AI2228" s="173"/>
      <c r="AJ2228" s="173"/>
      <c r="AK2228" s="173"/>
      <c r="AL2228" s="173"/>
      <c r="AM2228" s="173"/>
      <c r="AN2228" s="173"/>
      <c r="AO2228" s="173"/>
      <c r="AP2228" s="173"/>
      <c r="AQ2228" s="173"/>
      <c r="AR2228" s="173"/>
      <c r="AS2228" s="173"/>
      <c r="AT2228" s="173"/>
      <c r="AU2228" s="173"/>
      <c r="AV2228" s="173"/>
      <c r="AW2228" s="173"/>
      <c r="AX2228" s="173"/>
      <c r="AY2228" s="173"/>
      <c r="AZ2228" s="173"/>
      <c r="BA2228" s="173"/>
      <c r="BB2228" s="173"/>
      <c r="BC2228" s="173"/>
      <c r="BD2228" s="173"/>
      <c r="BE2228" s="173"/>
      <c r="BF2228" s="173"/>
      <c r="BG2228" s="173"/>
      <c r="BH2228" s="173"/>
      <c r="BI2228" s="173"/>
      <c r="BJ2228" s="173"/>
      <c r="BK2228" s="173"/>
      <c r="BL2228" s="173"/>
      <c r="BM2228" s="173"/>
      <c r="BN2228" s="173"/>
      <c r="BO2228" s="173"/>
      <c r="BP2228" s="173"/>
      <c r="BQ2228" s="173"/>
      <c r="BR2228" s="173"/>
      <c r="BS2228" s="173"/>
      <c r="BT2228" s="173"/>
      <c r="BU2228" s="173"/>
      <c r="BV2228" s="173"/>
    </row>
    <row r="2229" spans="34:74" ht="13.5">
      <c r="AH2229" s="173"/>
      <c r="AI2229" s="173"/>
      <c r="AJ2229" s="173"/>
      <c r="AK2229" s="173"/>
      <c r="AL2229" s="173"/>
      <c r="AM2229" s="173"/>
      <c r="AN2229" s="173"/>
      <c r="AO2229" s="173"/>
      <c r="AP2229" s="173"/>
      <c r="AQ2229" s="173"/>
      <c r="AR2229" s="173"/>
      <c r="AS2229" s="173"/>
      <c r="AT2229" s="173"/>
      <c r="AU2229" s="173"/>
      <c r="AV2229" s="173"/>
      <c r="AW2229" s="173"/>
      <c r="AX2229" s="173"/>
      <c r="AY2229" s="173"/>
      <c r="AZ2229" s="173"/>
      <c r="BA2229" s="173"/>
      <c r="BB2229" s="173"/>
      <c r="BC2229" s="173"/>
      <c r="BD2229" s="173"/>
      <c r="BE2229" s="173"/>
      <c r="BF2229" s="173"/>
      <c r="BG2229" s="173"/>
      <c r="BH2229" s="173"/>
      <c r="BI2229" s="173"/>
      <c r="BJ2229" s="173"/>
      <c r="BK2229" s="173"/>
      <c r="BL2229" s="173"/>
      <c r="BM2229" s="173"/>
      <c r="BN2229" s="173"/>
      <c r="BO2229" s="173"/>
      <c r="BP2229" s="173"/>
      <c r="BQ2229" s="173"/>
      <c r="BR2229" s="173"/>
      <c r="BS2229" s="173"/>
      <c r="BT2229" s="173"/>
      <c r="BU2229" s="173"/>
      <c r="BV2229" s="173"/>
    </row>
    <row r="2230" spans="34:74" ht="13.5">
      <c r="AH2230" s="173"/>
      <c r="AI2230" s="173"/>
      <c r="AJ2230" s="173"/>
      <c r="AK2230" s="173"/>
      <c r="AL2230" s="173"/>
      <c r="AM2230" s="173"/>
      <c r="AN2230" s="173"/>
      <c r="AO2230" s="173"/>
      <c r="AP2230" s="173"/>
      <c r="AQ2230" s="173"/>
      <c r="AR2230" s="173"/>
      <c r="AS2230" s="173"/>
      <c r="AT2230" s="173"/>
      <c r="AU2230" s="173"/>
      <c r="AV2230" s="173"/>
      <c r="AW2230" s="173"/>
      <c r="AX2230" s="173"/>
      <c r="AY2230" s="173"/>
      <c r="AZ2230" s="173"/>
      <c r="BA2230" s="173"/>
      <c r="BB2230" s="173"/>
      <c r="BC2230" s="173"/>
      <c r="BD2230" s="173"/>
      <c r="BE2230" s="173"/>
      <c r="BF2230" s="173"/>
      <c r="BG2230" s="173"/>
      <c r="BH2230" s="173"/>
      <c r="BI2230" s="173"/>
      <c r="BJ2230" s="173"/>
      <c r="BK2230" s="173"/>
      <c r="BL2230" s="173"/>
      <c r="BM2230" s="173"/>
      <c r="BN2230" s="173"/>
      <c r="BO2230" s="173"/>
      <c r="BP2230" s="173"/>
      <c r="BQ2230" s="173"/>
      <c r="BR2230" s="173"/>
      <c r="BS2230" s="173"/>
      <c r="BT2230" s="173"/>
      <c r="BU2230" s="173"/>
      <c r="BV2230" s="173"/>
    </row>
    <row r="2231" spans="34:74" ht="13.5">
      <c r="AH2231" s="173"/>
      <c r="AI2231" s="173"/>
      <c r="AJ2231" s="173"/>
      <c r="AK2231" s="173"/>
      <c r="AL2231" s="173"/>
      <c r="AM2231" s="173"/>
      <c r="AN2231" s="173"/>
      <c r="AO2231" s="173"/>
      <c r="AP2231" s="173"/>
      <c r="AQ2231" s="173"/>
      <c r="AR2231" s="173"/>
      <c r="AS2231" s="173"/>
      <c r="AT2231" s="173"/>
      <c r="AU2231" s="173"/>
      <c r="AV2231" s="173"/>
      <c r="AW2231" s="173"/>
      <c r="AX2231" s="173"/>
      <c r="AY2231" s="173"/>
      <c r="AZ2231" s="173"/>
      <c r="BA2231" s="173"/>
      <c r="BB2231" s="173"/>
      <c r="BC2231" s="173"/>
      <c r="BD2231" s="173"/>
      <c r="BE2231" s="173"/>
      <c r="BF2231" s="173"/>
      <c r="BG2231" s="173"/>
      <c r="BH2231" s="173"/>
      <c r="BI2231" s="173"/>
      <c r="BJ2231" s="173"/>
      <c r="BK2231" s="173"/>
      <c r="BL2231" s="173"/>
      <c r="BM2231" s="173"/>
      <c r="BN2231" s="173"/>
      <c r="BO2231" s="173"/>
      <c r="BP2231" s="173"/>
      <c r="BQ2231" s="173"/>
      <c r="BR2231" s="173"/>
      <c r="BS2231" s="173"/>
      <c r="BT2231" s="173"/>
      <c r="BU2231" s="173"/>
      <c r="BV2231" s="173"/>
    </row>
    <row r="2232" spans="34:74" ht="13.5">
      <c r="AH2232" s="173"/>
      <c r="AI2232" s="173"/>
      <c r="AJ2232" s="173"/>
      <c r="AK2232" s="173"/>
      <c r="AL2232" s="173"/>
      <c r="AM2232" s="173"/>
      <c r="AN2232" s="173"/>
      <c r="AO2232" s="173"/>
      <c r="AP2232" s="173"/>
      <c r="AQ2232" s="173"/>
      <c r="AR2232" s="173"/>
      <c r="AS2232" s="173"/>
      <c r="AT2232" s="173"/>
      <c r="AU2232" s="173"/>
      <c r="AV2232" s="173"/>
      <c r="AW2232" s="173"/>
      <c r="AX2232" s="173"/>
      <c r="AY2232" s="173"/>
      <c r="AZ2232" s="173"/>
      <c r="BA2232" s="173"/>
      <c r="BB2232" s="173"/>
      <c r="BC2232" s="173"/>
      <c r="BD2232" s="173"/>
      <c r="BE2232" s="173"/>
      <c r="BF2232" s="173"/>
      <c r="BG2232" s="173"/>
      <c r="BH2232" s="173"/>
      <c r="BI2232" s="173"/>
      <c r="BJ2232" s="173"/>
      <c r="BK2232" s="173"/>
      <c r="BL2232" s="173"/>
      <c r="BM2232" s="173"/>
      <c r="BN2232" s="173"/>
      <c r="BO2232" s="173"/>
      <c r="BP2232" s="173"/>
      <c r="BQ2232" s="173"/>
      <c r="BR2232" s="173"/>
      <c r="BS2232" s="173"/>
      <c r="BT2232" s="173"/>
      <c r="BU2232" s="173"/>
      <c r="BV2232" s="173"/>
    </row>
    <row r="2233" spans="34:74" ht="13.5">
      <c r="AH2233" s="173"/>
      <c r="AI2233" s="173"/>
      <c r="AJ2233" s="173"/>
      <c r="AK2233" s="173"/>
      <c r="AL2233" s="173"/>
      <c r="AM2233" s="173"/>
      <c r="AN2233" s="173"/>
      <c r="AO2233" s="173"/>
      <c r="AP2233" s="173"/>
      <c r="AQ2233" s="173"/>
      <c r="AR2233" s="173"/>
      <c r="AS2233" s="173"/>
      <c r="AT2233" s="173"/>
      <c r="AU2233" s="173"/>
      <c r="AV2233" s="173"/>
      <c r="AW2233" s="173"/>
      <c r="AX2233" s="173"/>
      <c r="AY2233" s="173"/>
      <c r="AZ2233" s="173"/>
      <c r="BA2233" s="173"/>
      <c r="BB2233" s="173"/>
      <c r="BC2233" s="173"/>
      <c r="BD2233" s="173"/>
      <c r="BE2233" s="173"/>
      <c r="BF2233" s="173"/>
      <c r="BG2233" s="173"/>
      <c r="BH2233" s="173"/>
      <c r="BI2233" s="173"/>
      <c r="BJ2233" s="173"/>
      <c r="BK2233" s="173"/>
      <c r="BL2233" s="173"/>
      <c r="BM2233" s="173"/>
      <c r="BN2233" s="173"/>
      <c r="BO2233" s="173"/>
      <c r="BP2233" s="173"/>
      <c r="BQ2233" s="173"/>
      <c r="BR2233" s="173"/>
      <c r="BS2233" s="173"/>
      <c r="BT2233" s="173"/>
      <c r="BU2233" s="173"/>
      <c r="BV2233" s="173"/>
    </row>
    <row r="2234" spans="34:74" ht="13.5">
      <c r="AH2234" s="173"/>
      <c r="AI2234" s="173"/>
      <c r="AJ2234" s="173"/>
      <c r="AK2234" s="173"/>
      <c r="AL2234" s="173"/>
      <c r="AM2234" s="173"/>
      <c r="AN2234" s="173"/>
      <c r="AO2234" s="173"/>
      <c r="AP2234" s="173"/>
      <c r="AQ2234" s="173"/>
      <c r="AR2234" s="173"/>
      <c r="AS2234" s="173"/>
      <c r="AT2234" s="173"/>
      <c r="AU2234" s="173"/>
      <c r="AV2234" s="173"/>
      <c r="AW2234" s="173"/>
      <c r="AX2234" s="173"/>
      <c r="AY2234" s="173"/>
      <c r="AZ2234" s="173"/>
      <c r="BA2234" s="173"/>
      <c r="BB2234" s="173"/>
      <c r="BC2234" s="173"/>
      <c r="BD2234" s="173"/>
      <c r="BE2234" s="173"/>
      <c r="BF2234" s="173"/>
      <c r="BG2234" s="173"/>
      <c r="BH2234" s="173"/>
      <c r="BI2234" s="173"/>
      <c r="BJ2234" s="173"/>
      <c r="BK2234" s="173"/>
      <c r="BL2234" s="173"/>
      <c r="BM2234" s="173"/>
      <c r="BN2234" s="173"/>
      <c r="BO2234" s="173"/>
      <c r="BP2234" s="173"/>
      <c r="BQ2234" s="173"/>
      <c r="BR2234" s="173"/>
      <c r="BS2234" s="173"/>
      <c r="BT2234" s="173"/>
      <c r="BU2234" s="173"/>
      <c r="BV2234" s="173"/>
    </row>
    <row r="2235" spans="34:74" ht="13.5">
      <c r="AH2235" s="173"/>
      <c r="AI2235" s="173"/>
      <c r="AJ2235" s="173"/>
      <c r="AK2235" s="173"/>
      <c r="AL2235" s="173"/>
      <c r="AM2235" s="173"/>
      <c r="AN2235" s="173"/>
      <c r="AO2235" s="173"/>
      <c r="AP2235" s="173"/>
      <c r="AQ2235" s="173"/>
      <c r="AR2235" s="173"/>
      <c r="AS2235" s="173"/>
      <c r="AT2235" s="173"/>
      <c r="AU2235" s="173"/>
      <c r="AV2235" s="173"/>
      <c r="AW2235" s="173"/>
      <c r="AX2235" s="173"/>
      <c r="AY2235" s="173"/>
      <c r="AZ2235" s="173"/>
      <c r="BA2235" s="173"/>
      <c r="BB2235" s="173"/>
      <c r="BC2235" s="173"/>
      <c r="BD2235" s="173"/>
      <c r="BE2235" s="173"/>
      <c r="BF2235" s="173"/>
      <c r="BG2235" s="173"/>
      <c r="BH2235" s="173"/>
      <c r="BI2235" s="173"/>
      <c r="BJ2235" s="173"/>
      <c r="BK2235" s="173"/>
      <c r="BL2235" s="173"/>
      <c r="BM2235" s="173"/>
      <c r="BN2235" s="173"/>
      <c r="BO2235" s="173"/>
      <c r="BP2235" s="173"/>
      <c r="BQ2235" s="173"/>
      <c r="BR2235" s="173"/>
      <c r="BS2235" s="173"/>
      <c r="BT2235" s="173"/>
      <c r="BU2235" s="173"/>
      <c r="BV2235" s="173"/>
    </row>
    <row r="2236" spans="34:74" ht="13.5">
      <c r="AH2236" s="173"/>
      <c r="AI2236" s="173"/>
      <c r="AJ2236" s="173"/>
      <c r="AK2236" s="173"/>
      <c r="AL2236" s="173"/>
      <c r="AM2236" s="173"/>
      <c r="AN2236" s="173"/>
      <c r="AO2236" s="173"/>
      <c r="AP2236" s="173"/>
      <c r="AQ2236" s="173"/>
      <c r="AR2236" s="173"/>
      <c r="AS2236" s="173"/>
      <c r="AT2236" s="173"/>
      <c r="AU2236" s="173"/>
      <c r="AV2236" s="173"/>
      <c r="AW2236" s="173"/>
      <c r="AX2236" s="173"/>
      <c r="AY2236" s="173"/>
      <c r="AZ2236" s="173"/>
      <c r="BA2236" s="173"/>
      <c r="BB2236" s="173"/>
      <c r="BC2236" s="173"/>
      <c r="BD2236" s="173"/>
      <c r="BE2236" s="173"/>
      <c r="BF2236" s="173"/>
      <c r="BG2236" s="173"/>
      <c r="BH2236" s="173"/>
      <c r="BI2236" s="173"/>
      <c r="BJ2236" s="173"/>
      <c r="BK2236" s="173"/>
      <c r="BL2236" s="173"/>
      <c r="BM2236" s="173"/>
      <c r="BN2236" s="173"/>
      <c r="BO2236" s="173"/>
      <c r="BP2236" s="173"/>
      <c r="BQ2236" s="173"/>
      <c r="BR2236" s="173"/>
      <c r="BS2236" s="173"/>
      <c r="BT2236" s="173"/>
      <c r="BU2236" s="173"/>
      <c r="BV2236" s="173"/>
    </row>
    <row r="2237" spans="34:74" ht="13.5">
      <c r="AH2237" s="173"/>
      <c r="AI2237" s="173"/>
      <c r="AJ2237" s="173"/>
      <c r="AK2237" s="173"/>
      <c r="AL2237" s="173"/>
      <c r="AM2237" s="173"/>
      <c r="AN2237" s="173"/>
      <c r="AO2237" s="173"/>
      <c r="AP2237" s="173"/>
      <c r="AQ2237" s="173"/>
      <c r="AR2237" s="173"/>
      <c r="AS2237" s="173"/>
      <c r="AT2237" s="173"/>
      <c r="AU2237" s="173"/>
      <c r="AV2237" s="173"/>
      <c r="AW2237" s="173"/>
      <c r="AX2237" s="173"/>
      <c r="AY2237" s="173"/>
      <c r="AZ2237" s="173"/>
      <c r="BA2237" s="173"/>
      <c r="BB2237" s="173"/>
      <c r="BC2237" s="173"/>
      <c r="BD2237" s="173"/>
      <c r="BE2237" s="173"/>
      <c r="BF2237" s="173"/>
      <c r="BG2237" s="173"/>
      <c r="BH2237" s="173"/>
      <c r="BI2237" s="173"/>
      <c r="BJ2237" s="173"/>
      <c r="BK2237" s="173"/>
      <c r="BL2237" s="173"/>
      <c r="BM2237" s="173"/>
      <c r="BN2237" s="173"/>
      <c r="BO2237" s="173"/>
      <c r="BP2237" s="173"/>
      <c r="BQ2237" s="173"/>
      <c r="BR2237" s="173"/>
      <c r="BS2237" s="173"/>
      <c r="BT2237" s="173"/>
      <c r="BU2237" s="173"/>
      <c r="BV2237" s="173"/>
    </row>
    <row r="2238" spans="34:74" ht="13.5">
      <c r="AH2238" s="173"/>
      <c r="AI2238" s="173"/>
      <c r="AJ2238" s="173"/>
      <c r="AK2238" s="173"/>
      <c r="AL2238" s="173"/>
      <c r="AM2238" s="173"/>
      <c r="AN2238" s="173"/>
      <c r="AO2238" s="173"/>
      <c r="AP2238" s="173"/>
      <c r="AQ2238" s="173"/>
      <c r="AR2238" s="173"/>
      <c r="AS2238" s="173"/>
      <c r="AT2238" s="173"/>
      <c r="AU2238" s="173"/>
      <c r="AV2238" s="173"/>
      <c r="AW2238" s="173"/>
      <c r="AX2238" s="173"/>
      <c r="AY2238" s="173"/>
      <c r="AZ2238" s="173"/>
      <c r="BA2238" s="173"/>
      <c r="BB2238" s="173"/>
      <c r="BC2238" s="173"/>
      <c r="BD2238" s="173"/>
      <c r="BE2238" s="173"/>
      <c r="BF2238" s="173"/>
      <c r="BG2238" s="173"/>
      <c r="BH2238" s="173"/>
      <c r="BI2238" s="173"/>
      <c r="BJ2238" s="173"/>
      <c r="BK2238" s="173"/>
      <c r="BL2238" s="173"/>
      <c r="BM2238" s="173"/>
      <c r="BN2238" s="173"/>
      <c r="BO2238" s="173"/>
      <c r="BP2238" s="173"/>
      <c r="BQ2238" s="173"/>
      <c r="BR2238" s="173"/>
      <c r="BS2238" s="173"/>
      <c r="BT2238" s="173"/>
      <c r="BU2238" s="173"/>
      <c r="BV2238" s="173"/>
    </row>
    <row r="2239" spans="34:74" ht="13.5">
      <c r="AH2239" s="173"/>
      <c r="AI2239" s="173"/>
      <c r="AJ2239" s="173"/>
      <c r="AK2239" s="173"/>
      <c r="AL2239" s="173"/>
      <c r="AM2239" s="173"/>
      <c r="AN2239" s="173"/>
      <c r="AO2239" s="173"/>
      <c r="AP2239" s="173"/>
      <c r="AQ2239" s="173"/>
      <c r="AR2239" s="173"/>
      <c r="AS2239" s="173"/>
      <c r="AT2239" s="173"/>
      <c r="AU2239" s="173"/>
      <c r="AV2239" s="173"/>
      <c r="AW2239" s="173"/>
      <c r="AX2239" s="173"/>
      <c r="AY2239" s="173"/>
      <c r="AZ2239" s="173"/>
      <c r="BA2239" s="173"/>
      <c r="BB2239" s="173"/>
      <c r="BC2239" s="173"/>
      <c r="BD2239" s="173"/>
      <c r="BE2239" s="173"/>
      <c r="BF2239" s="173"/>
      <c r="BG2239" s="173"/>
      <c r="BH2239" s="173"/>
      <c r="BI2239" s="173"/>
      <c r="BJ2239" s="173"/>
      <c r="BK2239" s="173"/>
      <c r="BL2239" s="173"/>
      <c r="BM2239" s="173"/>
      <c r="BN2239" s="173"/>
      <c r="BO2239" s="173"/>
      <c r="BP2239" s="173"/>
      <c r="BQ2239" s="173"/>
      <c r="BR2239" s="173"/>
      <c r="BS2239" s="173"/>
      <c r="BT2239" s="173"/>
      <c r="BU2239" s="173"/>
      <c r="BV2239" s="173"/>
    </row>
    <row r="2240" spans="34:74" ht="13.5">
      <c r="AH2240" s="173"/>
      <c r="AI2240" s="173"/>
      <c r="AJ2240" s="173"/>
      <c r="AK2240" s="173"/>
      <c r="AL2240" s="173"/>
      <c r="AM2240" s="173"/>
      <c r="AN2240" s="173"/>
      <c r="AO2240" s="173"/>
      <c r="AP2240" s="173"/>
      <c r="AQ2240" s="173"/>
      <c r="AR2240" s="173"/>
      <c r="AS2240" s="173"/>
      <c r="AT2240" s="173"/>
      <c r="AU2240" s="173"/>
      <c r="AV2240" s="173"/>
      <c r="AW2240" s="173"/>
      <c r="AX2240" s="173"/>
      <c r="AY2240" s="173"/>
      <c r="AZ2240" s="173"/>
      <c r="BA2240" s="173"/>
      <c r="BB2240" s="173"/>
      <c r="BC2240" s="173"/>
      <c r="BD2240" s="173"/>
      <c r="BE2240" s="173"/>
      <c r="BF2240" s="173"/>
      <c r="BG2240" s="173"/>
      <c r="BH2240" s="173"/>
      <c r="BI2240" s="173"/>
      <c r="BJ2240" s="173"/>
      <c r="BK2240" s="173"/>
      <c r="BL2240" s="173"/>
      <c r="BM2240" s="173"/>
      <c r="BN2240" s="173"/>
      <c r="BO2240" s="173"/>
      <c r="BP2240" s="173"/>
      <c r="BQ2240" s="173"/>
      <c r="BR2240" s="173"/>
      <c r="BS2240" s="173"/>
      <c r="BT2240" s="173"/>
      <c r="BU2240" s="173"/>
      <c r="BV2240" s="173"/>
    </row>
    <row r="2241" spans="34:74" ht="13.5">
      <c r="AH2241" s="173"/>
      <c r="AI2241" s="173"/>
      <c r="AJ2241" s="173"/>
      <c r="AK2241" s="173"/>
      <c r="AL2241" s="173"/>
      <c r="AM2241" s="173"/>
      <c r="AN2241" s="173"/>
      <c r="AO2241" s="173"/>
      <c r="AP2241" s="173"/>
      <c r="AQ2241" s="173"/>
      <c r="AR2241" s="173"/>
      <c r="AS2241" s="173"/>
      <c r="AT2241" s="173"/>
      <c r="AU2241" s="173"/>
      <c r="AV2241" s="173"/>
      <c r="AW2241" s="173"/>
      <c r="AX2241" s="173"/>
      <c r="AY2241" s="173"/>
      <c r="AZ2241" s="173"/>
      <c r="BA2241" s="173"/>
      <c r="BB2241" s="173"/>
      <c r="BC2241" s="173"/>
      <c r="BD2241" s="173"/>
      <c r="BE2241" s="173"/>
      <c r="BF2241" s="173"/>
      <c r="BG2241" s="173"/>
      <c r="BH2241" s="173"/>
      <c r="BI2241" s="173"/>
      <c r="BJ2241" s="173"/>
      <c r="BK2241" s="173"/>
      <c r="BL2241" s="173"/>
      <c r="BM2241" s="173"/>
      <c r="BN2241" s="173"/>
      <c r="BO2241" s="173"/>
      <c r="BP2241" s="173"/>
      <c r="BQ2241" s="173"/>
      <c r="BR2241" s="173"/>
      <c r="BS2241" s="173"/>
      <c r="BT2241" s="173"/>
      <c r="BU2241" s="173"/>
      <c r="BV2241" s="173"/>
    </row>
    <row r="2242" spans="34:74" ht="13.5">
      <c r="AH2242" s="173"/>
      <c r="AI2242" s="173"/>
      <c r="AJ2242" s="173"/>
      <c r="AK2242" s="173"/>
      <c r="AL2242" s="173"/>
      <c r="AM2242" s="173"/>
      <c r="AN2242" s="173"/>
      <c r="AO2242" s="173"/>
      <c r="AP2242" s="173"/>
      <c r="AQ2242" s="173"/>
      <c r="AR2242" s="173"/>
      <c r="AS2242" s="173"/>
      <c r="AT2242" s="173"/>
      <c r="AU2242" s="173"/>
      <c r="AV2242" s="173"/>
      <c r="AW2242" s="173"/>
      <c r="AX2242" s="173"/>
      <c r="AY2242" s="173"/>
      <c r="AZ2242" s="173"/>
      <c r="BA2242" s="173"/>
      <c r="BB2242" s="173"/>
      <c r="BC2242" s="173"/>
      <c r="BD2242" s="173"/>
      <c r="BE2242" s="173"/>
      <c r="BF2242" s="173"/>
      <c r="BG2242" s="173"/>
      <c r="BH2242" s="173"/>
      <c r="BI2242" s="173"/>
      <c r="BJ2242" s="173"/>
      <c r="BK2242" s="173"/>
      <c r="BL2242" s="173"/>
      <c r="BM2242" s="173"/>
      <c r="BN2242" s="173"/>
      <c r="BO2242" s="173"/>
      <c r="BP2242" s="173"/>
      <c r="BQ2242" s="173"/>
      <c r="BR2242" s="173"/>
      <c r="BS2242" s="173"/>
      <c r="BT2242" s="173"/>
      <c r="BU2242" s="173"/>
      <c r="BV2242" s="173"/>
    </row>
    <row r="2243" spans="34:74" ht="13.5">
      <c r="AH2243" s="173"/>
      <c r="AI2243" s="173"/>
      <c r="AJ2243" s="173"/>
      <c r="AK2243" s="173"/>
      <c r="AL2243" s="173"/>
      <c r="AM2243" s="173"/>
      <c r="AN2243" s="173"/>
      <c r="AO2243" s="173"/>
      <c r="AP2243" s="173"/>
      <c r="AQ2243" s="173"/>
      <c r="AR2243" s="173"/>
      <c r="AS2243" s="173"/>
      <c r="AT2243" s="173"/>
      <c r="AU2243" s="173"/>
      <c r="AV2243" s="173"/>
      <c r="AW2243" s="173"/>
      <c r="AX2243" s="173"/>
      <c r="AY2243" s="173"/>
      <c r="AZ2243" s="173"/>
      <c r="BA2243" s="173"/>
      <c r="BB2243" s="173"/>
      <c r="BC2243" s="173"/>
      <c r="BD2243" s="173"/>
      <c r="BE2243" s="173"/>
      <c r="BF2243" s="173"/>
      <c r="BG2243" s="173"/>
      <c r="BH2243" s="173"/>
      <c r="BI2243" s="173"/>
      <c r="BJ2243" s="173"/>
      <c r="BK2243" s="173"/>
      <c r="BL2243" s="173"/>
      <c r="BM2243" s="173"/>
      <c r="BN2243" s="173"/>
      <c r="BO2243" s="173"/>
      <c r="BP2243" s="173"/>
      <c r="BQ2243" s="173"/>
      <c r="BR2243" s="173"/>
      <c r="BS2243" s="173"/>
      <c r="BT2243" s="173"/>
      <c r="BU2243" s="173"/>
      <c r="BV2243" s="173"/>
    </row>
    <row r="2244" spans="34:74" ht="13.5">
      <c r="AH2244" s="173"/>
      <c r="AI2244" s="173"/>
      <c r="AJ2244" s="173"/>
      <c r="AK2244" s="173"/>
      <c r="AL2244" s="173"/>
      <c r="AM2244" s="173"/>
      <c r="AN2244" s="173"/>
      <c r="AO2244" s="173"/>
      <c r="AP2244" s="173"/>
      <c r="AQ2244" s="173"/>
      <c r="AR2244" s="173"/>
      <c r="AS2244" s="173"/>
      <c r="AT2244" s="173"/>
      <c r="AU2244" s="173"/>
      <c r="AV2244" s="173"/>
      <c r="AW2244" s="173"/>
      <c r="AX2244" s="173"/>
      <c r="AY2244" s="173"/>
      <c r="AZ2244" s="173"/>
      <c r="BA2244" s="173"/>
      <c r="BB2244" s="173"/>
      <c r="BC2244" s="173"/>
      <c r="BD2244" s="173"/>
      <c r="BE2244" s="173"/>
      <c r="BF2244" s="173"/>
      <c r="BG2244" s="173"/>
      <c r="BH2244" s="173"/>
      <c r="BI2244" s="173"/>
      <c r="BJ2244" s="173"/>
      <c r="BK2244" s="173"/>
      <c r="BL2244" s="173"/>
      <c r="BM2244" s="173"/>
      <c r="BN2244" s="173"/>
      <c r="BO2244" s="173"/>
      <c r="BP2244" s="173"/>
      <c r="BQ2244" s="173"/>
      <c r="BR2244" s="173"/>
      <c r="BS2244" s="173"/>
      <c r="BT2244" s="173"/>
      <c r="BU2244" s="173"/>
      <c r="BV2244" s="173"/>
    </row>
    <row r="2245" spans="34:74" ht="13.5">
      <c r="AH2245" s="173"/>
      <c r="AI2245" s="173"/>
      <c r="AJ2245" s="173"/>
      <c r="AK2245" s="173"/>
      <c r="AL2245" s="173"/>
      <c r="AM2245" s="173"/>
      <c r="AN2245" s="173"/>
      <c r="AO2245" s="173"/>
      <c r="AP2245" s="173"/>
      <c r="AQ2245" s="173"/>
      <c r="AR2245" s="173"/>
      <c r="AS2245" s="173"/>
      <c r="AT2245" s="173"/>
      <c r="AU2245" s="173"/>
      <c r="AV2245" s="173"/>
      <c r="AW2245" s="173"/>
      <c r="AX2245" s="173"/>
      <c r="AY2245" s="173"/>
      <c r="AZ2245" s="173"/>
      <c r="BA2245" s="173"/>
      <c r="BB2245" s="173"/>
      <c r="BC2245" s="173"/>
      <c r="BD2245" s="173"/>
      <c r="BE2245" s="173"/>
      <c r="BF2245" s="173"/>
      <c r="BG2245" s="173"/>
      <c r="BH2245" s="173"/>
      <c r="BI2245" s="173"/>
      <c r="BJ2245" s="173"/>
      <c r="BK2245" s="173"/>
      <c r="BL2245" s="173"/>
      <c r="BM2245" s="173"/>
      <c r="BN2245" s="173"/>
      <c r="BO2245" s="173"/>
      <c r="BP2245" s="173"/>
      <c r="BQ2245" s="173"/>
      <c r="BR2245" s="173"/>
      <c r="BS2245" s="173"/>
      <c r="BT2245" s="173"/>
      <c r="BU2245" s="173"/>
      <c r="BV2245" s="173"/>
    </row>
    <row r="2246" spans="34:74" ht="13.5">
      <c r="AH2246" s="173"/>
      <c r="AI2246" s="173"/>
      <c r="AJ2246" s="173"/>
      <c r="AK2246" s="173"/>
      <c r="AL2246" s="173"/>
      <c r="AM2246" s="173"/>
      <c r="AN2246" s="173"/>
      <c r="AO2246" s="173"/>
      <c r="AP2246" s="173"/>
      <c r="AQ2246" s="173"/>
      <c r="AR2246" s="173"/>
      <c r="AS2246" s="173"/>
      <c r="AT2246" s="173"/>
      <c r="AU2246" s="173"/>
      <c r="AV2246" s="173"/>
      <c r="AW2246" s="173"/>
      <c r="AX2246" s="173"/>
      <c r="AY2246" s="173"/>
      <c r="AZ2246" s="173"/>
      <c r="BA2246" s="173"/>
      <c r="BB2246" s="173"/>
      <c r="BC2246" s="173"/>
      <c r="BD2246" s="173"/>
      <c r="BE2246" s="173"/>
      <c r="BF2246" s="173"/>
      <c r="BG2246" s="173"/>
      <c r="BH2246" s="173"/>
      <c r="BI2246" s="173"/>
      <c r="BJ2246" s="173"/>
      <c r="BK2246" s="173"/>
      <c r="BL2246" s="173"/>
      <c r="BM2246" s="173"/>
      <c r="BN2246" s="173"/>
      <c r="BO2246" s="173"/>
      <c r="BP2246" s="173"/>
      <c r="BQ2246" s="173"/>
      <c r="BR2246" s="173"/>
      <c r="BS2246" s="173"/>
      <c r="BT2246" s="173"/>
      <c r="BU2246" s="173"/>
      <c r="BV2246" s="173"/>
    </row>
    <row r="2247" spans="34:74" ht="13.5">
      <c r="AH2247" s="173"/>
      <c r="AI2247" s="173"/>
      <c r="AJ2247" s="173"/>
      <c r="AK2247" s="173"/>
      <c r="AL2247" s="173"/>
      <c r="AM2247" s="173"/>
      <c r="AN2247" s="173"/>
      <c r="AO2247" s="173"/>
      <c r="AP2247" s="173"/>
      <c r="AQ2247" s="173"/>
      <c r="AR2247" s="173"/>
      <c r="AS2247" s="173"/>
      <c r="AT2247" s="173"/>
      <c r="AU2247" s="173"/>
      <c r="AV2247" s="173"/>
      <c r="AW2247" s="173"/>
      <c r="AX2247" s="173"/>
      <c r="AY2247" s="173"/>
      <c r="AZ2247" s="173"/>
      <c r="BA2247" s="173"/>
      <c r="BB2247" s="173"/>
      <c r="BC2247" s="173"/>
      <c r="BD2247" s="173"/>
      <c r="BE2247" s="173"/>
      <c r="BF2247" s="173"/>
      <c r="BG2247" s="173"/>
      <c r="BH2247" s="173"/>
      <c r="BI2247" s="173"/>
      <c r="BJ2247" s="173"/>
      <c r="BK2247" s="173"/>
      <c r="BL2247" s="173"/>
      <c r="BM2247" s="173"/>
      <c r="BN2247" s="173"/>
      <c r="BO2247" s="173"/>
      <c r="BP2247" s="173"/>
      <c r="BQ2247" s="173"/>
      <c r="BR2247" s="173"/>
      <c r="BS2247" s="173"/>
      <c r="BT2247" s="173"/>
      <c r="BU2247" s="173"/>
      <c r="BV2247" s="173"/>
    </row>
    <row r="2248" spans="34:74" ht="13.5">
      <c r="AH2248" s="173"/>
      <c r="AI2248" s="173"/>
      <c r="AJ2248" s="173"/>
      <c r="AK2248" s="173"/>
      <c r="AL2248" s="173"/>
      <c r="AM2248" s="173"/>
      <c r="AN2248" s="173"/>
      <c r="AO2248" s="173"/>
      <c r="AP2248" s="173"/>
      <c r="AQ2248" s="173"/>
      <c r="AR2248" s="173"/>
      <c r="AS2248" s="173"/>
      <c r="AT2248" s="173"/>
      <c r="AU2248" s="173"/>
      <c r="AV2248" s="173"/>
      <c r="AW2248" s="173"/>
      <c r="AX2248" s="173"/>
      <c r="AY2248" s="173"/>
      <c r="AZ2248" s="173"/>
      <c r="BA2248" s="173"/>
      <c r="BB2248" s="173"/>
      <c r="BC2248" s="173"/>
      <c r="BD2248" s="173"/>
      <c r="BE2248" s="173"/>
      <c r="BF2248" s="173"/>
      <c r="BG2248" s="173"/>
      <c r="BH2248" s="173"/>
      <c r="BI2248" s="173"/>
      <c r="BJ2248" s="173"/>
      <c r="BK2248" s="173"/>
      <c r="BL2248" s="173"/>
      <c r="BM2248" s="173"/>
      <c r="BN2248" s="173"/>
      <c r="BO2248" s="173"/>
      <c r="BP2248" s="173"/>
      <c r="BQ2248" s="173"/>
      <c r="BR2248" s="173"/>
      <c r="BS2248" s="173"/>
      <c r="BT2248" s="173"/>
      <c r="BU2248" s="173"/>
      <c r="BV2248" s="173"/>
    </row>
    <row r="2249" spans="34:74" ht="13.5">
      <c r="AH2249" s="173"/>
      <c r="AI2249" s="173"/>
      <c r="AJ2249" s="173"/>
      <c r="AK2249" s="173"/>
      <c r="AL2249" s="173"/>
      <c r="AM2249" s="173"/>
      <c r="AN2249" s="173"/>
      <c r="AO2249" s="173"/>
      <c r="AP2249" s="173"/>
      <c r="AQ2249" s="173"/>
      <c r="AR2249" s="173"/>
      <c r="AS2249" s="173"/>
      <c r="AT2249" s="173"/>
      <c r="AU2249" s="173"/>
      <c r="AV2249" s="173"/>
      <c r="AW2249" s="173"/>
      <c r="AX2249" s="173"/>
      <c r="AY2249" s="173"/>
      <c r="AZ2249" s="173"/>
      <c r="BA2249" s="173"/>
      <c r="BB2249" s="173"/>
      <c r="BC2249" s="173"/>
      <c r="BD2249" s="173"/>
      <c r="BE2249" s="173"/>
      <c r="BF2249" s="173"/>
      <c r="BG2249" s="173"/>
      <c r="BH2249" s="173"/>
      <c r="BI2249" s="173"/>
      <c r="BJ2249" s="173"/>
      <c r="BK2249" s="173"/>
      <c r="BL2249" s="173"/>
      <c r="BM2249" s="173"/>
      <c r="BN2249" s="173"/>
      <c r="BO2249" s="173"/>
      <c r="BP2249" s="173"/>
      <c r="BQ2249" s="173"/>
      <c r="BR2249" s="173"/>
      <c r="BS2249" s="173"/>
      <c r="BT2249" s="173"/>
      <c r="BU2249" s="173"/>
      <c r="BV2249" s="173"/>
    </row>
    <row r="2250" spans="34:74" ht="13.5">
      <c r="AH2250" s="173"/>
      <c r="AI2250" s="173"/>
      <c r="AJ2250" s="173"/>
      <c r="AK2250" s="173"/>
      <c r="AL2250" s="173"/>
      <c r="AM2250" s="173"/>
      <c r="AN2250" s="173"/>
      <c r="AO2250" s="173"/>
      <c r="AP2250" s="173"/>
      <c r="AQ2250" s="173"/>
      <c r="AR2250" s="173"/>
      <c r="AS2250" s="173"/>
      <c r="AT2250" s="173"/>
      <c r="AU2250" s="173"/>
      <c r="AV2250" s="173"/>
      <c r="AW2250" s="173"/>
      <c r="AX2250" s="173"/>
      <c r="AY2250" s="173"/>
      <c r="AZ2250" s="173"/>
      <c r="BA2250" s="173"/>
      <c r="BB2250" s="173"/>
      <c r="BC2250" s="173"/>
      <c r="BD2250" s="173"/>
      <c r="BE2250" s="173"/>
      <c r="BF2250" s="173"/>
      <c r="BG2250" s="173"/>
      <c r="BH2250" s="173"/>
      <c r="BI2250" s="173"/>
      <c r="BJ2250" s="173"/>
      <c r="BK2250" s="173"/>
      <c r="BL2250" s="173"/>
      <c r="BM2250" s="173"/>
      <c r="BN2250" s="173"/>
      <c r="BO2250" s="173"/>
      <c r="BP2250" s="173"/>
      <c r="BQ2250" s="173"/>
      <c r="BR2250" s="173"/>
      <c r="BS2250" s="173"/>
      <c r="BT2250" s="173"/>
      <c r="BU2250" s="173"/>
      <c r="BV2250" s="173"/>
    </row>
    <row r="2251" spans="34:74" ht="13.5">
      <c r="AH2251" s="173"/>
      <c r="AI2251" s="173"/>
      <c r="AJ2251" s="173"/>
      <c r="AK2251" s="173"/>
      <c r="AL2251" s="173"/>
      <c r="AM2251" s="173"/>
      <c r="AN2251" s="173"/>
      <c r="AO2251" s="173"/>
      <c r="AP2251" s="173"/>
      <c r="AQ2251" s="173"/>
      <c r="AR2251" s="173"/>
      <c r="AS2251" s="173"/>
      <c r="AT2251" s="173"/>
      <c r="AU2251" s="173"/>
      <c r="AV2251" s="173"/>
      <c r="AW2251" s="173"/>
      <c r="AX2251" s="173"/>
      <c r="AY2251" s="173"/>
      <c r="AZ2251" s="173"/>
      <c r="BA2251" s="173"/>
      <c r="BB2251" s="173"/>
      <c r="BC2251" s="173"/>
      <c r="BD2251" s="173"/>
      <c r="BE2251" s="173"/>
      <c r="BF2251" s="173"/>
      <c r="BG2251" s="173"/>
      <c r="BH2251" s="173"/>
      <c r="BI2251" s="173"/>
      <c r="BJ2251" s="173"/>
      <c r="BK2251" s="173"/>
      <c r="BL2251" s="173"/>
      <c r="BM2251" s="173"/>
      <c r="BN2251" s="173"/>
      <c r="BO2251" s="173"/>
      <c r="BP2251" s="173"/>
      <c r="BQ2251" s="173"/>
      <c r="BR2251" s="173"/>
      <c r="BS2251" s="173"/>
      <c r="BT2251" s="173"/>
      <c r="BU2251" s="173"/>
      <c r="BV2251" s="173"/>
    </row>
    <row r="2252" spans="34:74" ht="13.5">
      <c r="AH2252" s="173"/>
      <c r="AI2252" s="173"/>
      <c r="AJ2252" s="173"/>
      <c r="AK2252" s="173"/>
      <c r="AL2252" s="173"/>
      <c r="AM2252" s="173"/>
      <c r="AN2252" s="173"/>
      <c r="AO2252" s="173"/>
      <c r="AP2252" s="173"/>
      <c r="AQ2252" s="173"/>
      <c r="AR2252" s="173"/>
      <c r="AS2252" s="173"/>
      <c r="AT2252" s="173"/>
      <c r="AU2252" s="173"/>
      <c r="AV2252" s="173"/>
      <c r="AW2252" s="173"/>
      <c r="AX2252" s="173"/>
      <c r="AY2252" s="173"/>
      <c r="AZ2252" s="173"/>
      <c r="BA2252" s="173"/>
      <c r="BB2252" s="173"/>
      <c r="BC2252" s="173"/>
      <c r="BD2252" s="173"/>
      <c r="BE2252" s="173"/>
      <c r="BF2252" s="173"/>
      <c r="BG2252" s="173"/>
      <c r="BH2252" s="173"/>
      <c r="BI2252" s="173"/>
      <c r="BJ2252" s="173"/>
      <c r="BK2252" s="173"/>
      <c r="BL2252" s="173"/>
      <c r="BM2252" s="173"/>
      <c r="BN2252" s="173"/>
      <c r="BO2252" s="173"/>
      <c r="BP2252" s="173"/>
      <c r="BQ2252" s="173"/>
      <c r="BR2252" s="173"/>
      <c r="BS2252" s="173"/>
      <c r="BT2252" s="173"/>
      <c r="BU2252" s="173"/>
      <c r="BV2252" s="173"/>
    </row>
    <row r="2253" spans="34:74" ht="13.5">
      <c r="AH2253" s="173"/>
      <c r="AI2253" s="173"/>
      <c r="AJ2253" s="173"/>
      <c r="AK2253" s="173"/>
      <c r="AL2253" s="173"/>
      <c r="AM2253" s="173"/>
      <c r="AN2253" s="173"/>
      <c r="AO2253" s="173"/>
      <c r="AP2253" s="173"/>
      <c r="AQ2253" s="173"/>
      <c r="AR2253" s="173"/>
      <c r="AS2253" s="173"/>
      <c r="AT2253" s="173"/>
      <c r="AU2253" s="173"/>
      <c r="AV2253" s="173"/>
      <c r="AW2253" s="173"/>
      <c r="AX2253" s="173"/>
      <c r="AY2253" s="173"/>
      <c r="AZ2253" s="173"/>
      <c r="BA2253" s="173"/>
      <c r="BB2253" s="173"/>
      <c r="BC2253" s="173"/>
      <c r="BD2253" s="173"/>
      <c r="BE2253" s="173"/>
      <c r="BF2253" s="173"/>
      <c r="BG2253" s="173"/>
      <c r="BH2253" s="173"/>
      <c r="BI2253" s="173"/>
      <c r="BJ2253" s="173"/>
      <c r="BK2253" s="173"/>
      <c r="BL2253" s="173"/>
      <c r="BM2253" s="173"/>
      <c r="BN2253" s="173"/>
      <c r="BO2253" s="173"/>
      <c r="BP2253" s="173"/>
      <c r="BQ2253" s="173"/>
      <c r="BR2253" s="173"/>
      <c r="BS2253" s="173"/>
      <c r="BT2253" s="173"/>
      <c r="BU2253" s="173"/>
      <c r="BV2253" s="173"/>
    </row>
    <row r="2254" spans="34:74" ht="13.5">
      <c r="AH2254" s="173"/>
      <c r="AI2254" s="173"/>
      <c r="AJ2254" s="173"/>
      <c r="AK2254" s="173"/>
      <c r="AL2254" s="173"/>
      <c r="AM2254" s="173"/>
      <c r="AN2254" s="173"/>
      <c r="AO2254" s="173"/>
      <c r="AP2254" s="173"/>
      <c r="AQ2254" s="173"/>
      <c r="AR2254" s="173"/>
      <c r="AS2254" s="173"/>
      <c r="AT2254" s="173"/>
      <c r="AU2254" s="173"/>
      <c r="AV2254" s="173"/>
      <c r="AW2254" s="173"/>
      <c r="AX2254" s="173"/>
      <c r="AY2254" s="173"/>
      <c r="AZ2254" s="173"/>
      <c r="BA2254" s="173"/>
      <c r="BB2254" s="173"/>
      <c r="BC2254" s="173"/>
      <c r="BD2254" s="173"/>
      <c r="BE2254" s="173"/>
      <c r="BF2254" s="173"/>
      <c r="BG2254" s="173"/>
      <c r="BH2254" s="173"/>
      <c r="BI2254" s="173"/>
      <c r="BJ2254" s="173"/>
      <c r="BK2254" s="173"/>
      <c r="BL2254" s="173"/>
      <c r="BM2254" s="173"/>
      <c r="BN2254" s="173"/>
      <c r="BO2254" s="173"/>
      <c r="BP2254" s="173"/>
      <c r="BQ2254" s="173"/>
      <c r="BR2254" s="173"/>
      <c r="BS2254" s="173"/>
      <c r="BT2254" s="173"/>
      <c r="BU2254" s="173"/>
      <c r="BV2254" s="173"/>
    </row>
    <row r="2255" spans="34:74" ht="13.5">
      <c r="AH2255" s="173"/>
      <c r="AI2255" s="173"/>
      <c r="AJ2255" s="173"/>
      <c r="AK2255" s="173"/>
      <c r="AL2255" s="173"/>
      <c r="AM2255" s="173"/>
      <c r="AN2255" s="173"/>
      <c r="AO2255" s="173"/>
      <c r="AP2255" s="173"/>
      <c r="AQ2255" s="173"/>
      <c r="AR2255" s="173"/>
      <c r="AS2255" s="173"/>
      <c r="AT2255" s="173"/>
      <c r="AU2255" s="173"/>
      <c r="AV2255" s="173"/>
      <c r="AW2255" s="173"/>
      <c r="AX2255" s="173"/>
      <c r="AY2255" s="173"/>
      <c r="AZ2255" s="173"/>
      <c r="BA2255" s="173"/>
      <c r="BB2255" s="173"/>
      <c r="BC2255" s="173"/>
      <c r="BD2255" s="173"/>
      <c r="BE2255" s="173"/>
      <c r="BF2255" s="173"/>
      <c r="BG2255" s="173"/>
      <c r="BH2255" s="173"/>
      <c r="BI2255" s="173"/>
      <c r="BJ2255" s="173"/>
      <c r="BK2255" s="173"/>
      <c r="BL2255" s="173"/>
      <c r="BM2255" s="173"/>
      <c r="BN2255" s="173"/>
      <c r="BO2255" s="173"/>
      <c r="BP2255" s="173"/>
      <c r="BQ2255" s="173"/>
      <c r="BR2255" s="173"/>
      <c r="BS2255" s="173"/>
      <c r="BT2255" s="173"/>
      <c r="BU2255" s="173"/>
      <c r="BV2255" s="173"/>
    </row>
    <row r="2256" spans="34:74" ht="13.5">
      <c r="AH2256" s="173"/>
      <c r="AI2256" s="173"/>
      <c r="AJ2256" s="173"/>
      <c r="AK2256" s="173"/>
      <c r="AL2256" s="173"/>
      <c r="AM2256" s="173"/>
      <c r="AN2256" s="173"/>
      <c r="AO2256" s="173"/>
      <c r="AP2256" s="173"/>
      <c r="AQ2256" s="173"/>
      <c r="AR2256" s="173"/>
      <c r="AS2256" s="173"/>
      <c r="AT2256" s="173"/>
      <c r="AU2256" s="173"/>
      <c r="AV2256" s="173"/>
      <c r="AW2256" s="173"/>
      <c r="AX2256" s="173"/>
      <c r="AY2256" s="173"/>
      <c r="AZ2256" s="173"/>
      <c r="BA2256" s="173"/>
      <c r="BB2256" s="173"/>
      <c r="BC2256" s="173"/>
      <c r="BD2256" s="173"/>
      <c r="BE2256" s="173"/>
      <c r="BF2256" s="173"/>
      <c r="BG2256" s="173"/>
      <c r="BH2256" s="173"/>
      <c r="BI2256" s="173"/>
      <c r="BJ2256" s="173"/>
      <c r="BK2256" s="173"/>
      <c r="BL2256" s="173"/>
      <c r="BM2256" s="173"/>
      <c r="BN2256" s="173"/>
      <c r="BO2256" s="173"/>
      <c r="BP2256" s="173"/>
      <c r="BQ2256" s="173"/>
      <c r="BR2256" s="173"/>
      <c r="BS2256" s="173"/>
      <c r="BT2256" s="173"/>
      <c r="BU2256" s="173"/>
      <c r="BV2256" s="173"/>
    </row>
    <row r="2257" spans="34:74" ht="13.5">
      <c r="AH2257" s="173"/>
      <c r="AI2257" s="173"/>
      <c r="AJ2257" s="173"/>
      <c r="AK2257" s="173"/>
      <c r="AL2257" s="173"/>
      <c r="AM2257" s="173"/>
      <c r="AN2257" s="173"/>
      <c r="AO2257" s="173"/>
      <c r="AP2257" s="173"/>
      <c r="AQ2257" s="173"/>
      <c r="AR2257" s="173"/>
      <c r="AS2257" s="173"/>
      <c r="AT2257" s="173"/>
      <c r="AU2257" s="173"/>
      <c r="AV2257" s="173"/>
      <c r="AW2257" s="173"/>
      <c r="AX2257" s="173"/>
      <c r="AY2257" s="173"/>
      <c r="AZ2257" s="173"/>
      <c r="BA2257" s="173"/>
      <c r="BB2257" s="173"/>
      <c r="BC2257" s="173"/>
      <c r="BD2257" s="173"/>
      <c r="BE2257" s="173"/>
      <c r="BF2257" s="173"/>
      <c r="BG2257" s="173"/>
      <c r="BH2257" s="173"/>
      <c r="BI2257" s="173"/>
      <c r="BJ2257" s="173"/>
      <c r="BK2257" s="173"/>
      <c r="BL2257" s="173"/>
      <c r="BM2257" s="173"/>
      <c r="BN2257" s="173"/>
      <c r="BO2257" s="173"/>
      <c r="BP2257" s="173"/>
      <c r="BQ2257" s="173"/>
      <c r="BR2257" s="173"/>
      <c r="BS2257" s="173"/>
      <c r="BT2257" s="173"/>
      <c r="BU2257" s="173"/>
      <c r="BV2257" s="173"/>
    </row>
    <row r="2258" spans="34:74" ht="13.5">
      <c r="AH2258" s="173"/>
      <c r="AI2258" s="173"/>
      <c r="AJ2258" s="173"/>
      <c r="AK2258" s="173"/>
      <c r="AL2258" s="173"/>
      <c r="AM2258" s="173"/>
      <c r="AN2258" s="173"/>
      <c r="AO2258" s="173"/>
      <c r="AP2258" s="173"/>
      <c r="AQ2258" s="173"/>
      <c r="AR2258" s="173"/>
      <c r="AS2258" s="173"/>
      <c r="AT2258" s="173"/>
      <c r="AU2258" s="173"/>
      <c r="AV2258" s="173"/>
      <c r="AW2258" s="173"/>
      <c r="AX2258" s="173"/>
      <c r="AY2258" s="173"/>
      <c r="AZ2258" s="173"/>
      <c r="BA2258" s="173"/>
      <c r="BB2258" s="173"/>
      <c r="BC2258" s="173"/>
      <c r="BD2258" s="173"/>
      <c r="BE2258" s="173"/>
      <c r="BF2258" s="173"/>
      <c r="BG2258" s="173"/>
      <c r="BH2258" s="173"/>
      <c r="BI2258" s="173"/>
      <c r="BJ2258" s="173"/>
      <c r="BK2258" s="173"/>
      <c r="BL2258" s="173"/>
      <c r="BM2258" s="173"/>
      <c r="BN2258" s="173"/>
      <c r="BO2258" s="173"/>
      <c r="BP2258" s="173"/>
      <c r="BQ2258" s="173"/>
      <c r="BR2258" s="173"/>
      <c r="BS2258" s="173"/>
      <c r="BT2258" s="173"/>
      <c r="BU2258" s="173"/>
      <c r="BV2258" s="173"/>
    </row>
    <row r="2259" spans="34:74" ht="13.5">
      <c r="AH2259" s="173"/>
      <c r="AI2259" s="173"/>
      <c r="AJ2259" s="173"/>
      <c r="AK2259" s="173"/>
      <c r="AL2259" s="173"/>
      <c r="AM2259" s="173"/>
      <c r="AN2259" s="173"/>
      <c r="AO2259" s="173"/>
      <c r="AP2259" s="173"/>
      <c r="AQ2259" s="173"/>
      <c r="AR2259" s="173"/>
      <c r="AS2259" s="173"/>
      <c r="AT2259" s="173"/>
      <c r="AU2259" s="173"/>
      <c r="AV2259" s="173"/>
      <c r="AW2259" s="173"/>
      <c r="AX2259" s="173"/>
      <c r="AY2259" s="173"/>
      <c r="AZ2259" s="173"/>
      <c r="BA2259" s="173"/>
      <c r="BB2259" s="173"/>
      <c r="BC2259" s="173"/>
      <c r="BD2259" s="173"/>
      <c r="BE2259" s="173"/>
      <c r="BF2259" s="173"/>
      <c r="BG2259" s="173"/>
      <c r="BH2259" s="173"/>
      <c r="BI2259" s="173"/>
      <c r="BJ2259" s="173"/>
      <c r="BK2259" s="173"/>
      <c r="BL2259" s="173"/>
      <c r="BM2259" s="173"/>
      <c r="BN2259" s="173"/>
      <c r="BO2259" s="173"/>
      <c r="BP2259" s="173"/>
      <c r="BQ2259" s="173"/>
      <c r="BR2259" s="173"/>
      <c r="BS2259" s="173"/>
      <c r="BT2259" s="173"/>
      <c r="BU2259" s="173"/>
      <c r="BV2259" s="173"/>
    </row>
    <row r="2260" spans="34:74" ht="13.5">
      <c r="AH2260" s="173"/>
      <c r="AI2260" s="173"/>
      <c r="AJ2260" s="173"/>
      <c r="AK2260" s="173"/>
      <c r="AL2260" s="173"/>
      <c r="AM2260" s="173"/>
      <c r="AN2260" s="173"/>
      <c r="AO2260" s="173"/>
      <c r="AP2260" s="173"/>
      <c r="AQ2260" s="173"/>
      <c r="AR2260" s="173"/>
      <c r="AS2260" s="173"/>
      <c r="AT2260" s="173"/>
      <c r="AU2260" s="173"/>
      <c r="AV2260" s="173"/>
      <c r="AW2260" s="173"/>
      <c r="AX2260" s="173"/>
      <c r="AY2260" s="173"/>
      <c r="AZ2260" s="173"/>
      <c r="BA2260" s="173"/>
      <c r="BB2260" s="173"/>
      <c r="BC2260" s="173"/>
      <c r="BD2260" s="173"/>
      <c r="BE2260" s="173"/>
      <c r="BF2260" s="173"/>
      <c r="BG2260" s="173"/>
      <c r="BH2260" s="173"/>
      <c r="BI2260" s="173"/>
      <c r="BJ2260" s="173"/>
      <c r="BK2260" s="173"/>
      <c r="BL2260" s="173"/>
      <c r="BM2260" s="173"/>
      <c r="BN2260" s="173"/>
      <c r="BO2260" s="173"/>
      <c r="BP2260" s="173"/>
      <c r="BQ2260" s="173"/>
      <c r="BR2260" s="173"/>
      <c r="BS2260" s="173"/>
      <c r="BT2260" s="173"/>
      <c r="BU2260" s="173"/>
      <c r="BV2260" s="173"/>
    </row>
    <row r="2261" spans="34:74" ht="13.5">
      <c r="AH2261" s="173"/>
      <c r="AI2261" s="173"/>
      <c r="AJ2261" s="173"/>
      <c r="AK2261" s="173"/>
      <c r="AL2261" s="173"/>
      <c r="AM2261" s="173"/>
      <c r="AN2261" s="173"/>
      <c r="AO2261" s="173"/>
      <c r="AP2261" s="173"/>
      <c r="AQ2261" s="173"/>
      <c r="AR2261" s="173"/>
      <c r="AS2261" s="173"/>
      <c r="AT2261" s="173"/>
      <c r="AU2261" s="173"/>
      <c r="AV2261" s="173"/>
      <c r="AW2261" s="173"/>
      <c r="AX2261" s="173"/>
      <c r="AY2261" s="173"/>
      <c r="AZ2261" s="173"/>
      <c r="BA2261" s="173"/>
      <c r="BB2261" s="173"/>
      <c r="BC2261" s="173"/>
      <c r="BD2261" s="173"/>
      <c r="BE2261" s="173"/>
      <c r="BF2261" s="173"/>
      <c r="BG2261" s="173"/>
      <c r="BH2261" s="173"/>
      <c r="BI2261" s="173"/>
      <c r="BJ2261" s="173"/>
      <c r="BK2261" s="173"/>
      <c r="BL2261" s="173"/>
      <c r="BM2261" s="173"/>
      <c r="BN2261" s="173"/>
      <c r="BO2261" s="173"/>
      <c r="BP2261" s="173"/>
      <c r="BQ2261" s="173"/>
      <c r="BR2261" s="173"/>
      <c r="BS2261" s="173"/>
      <c r="BT2261" s="173"/>
      <c r="BU2261" s="173"/>
      <c r="BV2261" s="173"/>
    </row>
    <row r="2262" spans="34:74" ht="13.5">
      <c r="AH2262" s="173"/>
      <c r="AI2262" s="173"/>
      <c r="AJ2262" s="173"/>
      <c r="AK2262" s="173"/>
      <c r="AL2262" s="173"/>
      <c r="AM2262" s="173"/>
      <c r="AN2262" s="173"/>
      <c r="AO2262" s="173"/>
      <c r="AP2262" s="173"/>
      <c r="AQ2262" s="173"/>
      <c r="AR2262" s="173"/>
      <c r="AS2262" s="173"/>
      <c r="AT2262" s="173"/>
      <c r="AU2262" s="173"/>
      <c r="AV2262" s="173"/>
      <c r="AW2262" s="173"/>
      <c r="AX2262" s="173"/>
      <c r="AY2262" s="173"/>
      <c r="AZ2262" s="173"/>
      <c r="BA2262" s="173"/>
      <c r="BB2262" s="173"/>
      <c r="BC2262" s="173"/>
      <c r="BD2262" s="173"/>
      <c r="BE2262" s="173"/>
      <c r="BF2262" s="173"/>
      <c r="BG2262" s="173"/>
      <c r="BH2262" s="173"/>
      <c r="BI2262" s="173"/>
      <c r="BJ2262" s="173"/>
      <c r="BK2262" s="173"/>
      <c r="BL2262" s="173"/>
      <c r="BM2262" s="173"/>
      <c r="BN2262" s="173"/>
      <c r="BO2262" s="173"/>
      <c r="BP2262" s="173"/>
      <c r="BQ2262" s="173"/>
      <c r="BR2262" s="173"/>
      <c r="BS2262" s="173"/>
      <c r="BT2262" s="173"/>
      <c r="BU2262" s="173"/>
      <c r="BV2262" s="173"/>
    </row>
    <row r="2263" spans="34:74" ht="13.5">
      <c r="AH2263" s="173"/>
      <c r="AI2263" s="173"/>
      <c r="AJ2263" s="173"/>
      <c r="AK2263" s="173"/>
      <c r="AL2263" s="173"/>
      <c r="AM2263" s="173"/>
      <c r="AN2263" s="173"/>
      <c r="AO2263" s="173"/>
      <c r="AP2263" s="173"/>
      <c r="AQ2263" s="173"/>
      <c r="AR2263" s="173"/>
      <c r="AS2263" s="173"/>
      <c r="AT2263" s="173"/>
      <c r="AU2263" s="173"/>
      <c r="AV2263" s="173"/>
      <c r="AW2263" s="173"/>
      <c r="AX2263" s="173"/>
      <c r="AY2263" s="173"/>
      <c r="AZ2263" s="173"/>
      <c r="BA2263" s="173"/>
      <c r="BB2263" s="173"/>
      <c r="BC2263" s="173"/>
      <c r="BD2263" s="173"/>
      <c r="BE2263" s="173"/>
      <c r="BF2263" s="173"/>
      <c r="BG2263" s="173"/>
      <c r="BH2263" s="173"/>
      <c r="BI2263" s="173"/>
      <c r="BJ2263" s="173"/>
      <c r="BK2263" s="173"/>
      <c r="BL2263" s="173"/>
      <c r="BM2263" s="173"/>
      <c r="BN2263" s="173"/>
      <c r="BO2263" s="173"/>
      <c r="BP2263" s="173"/>
      <c r="BQ2263" s="173"/>
      <c r="BR2263" s="173"/>
      <c r="BS2263" s="173"/>
      <c r="BT2263" s="173"/>
      <c r="BU2263" s="173"/>
      <c r="BV2263" s="173"/>
    </row>
    <row r="2264" spans="34:74" ht="13.5">
      <c r="AH2264" s="173"/>
      <c r="AI2264" s="173"/>
      <c r="AJ2264" s="173"/>
      <c r="AK2264" s="173"/>
      <c r="AL2264" s="173"/>
      <c r="AM2264" s="173"/>
      <c r="AN2264" s="173"/>
      <c r="AO2264" s="173"/>
      <c r="AP2264" s="173"/>
      <c r="AQ2264" s="173"/>
      <c r="AR2264" s="173"/>
      <c r="AS2264" s="173"/>
      <c r="AT2264" s="173"/>
      <c r="AU2264" s="173"/>
      <c r="AV2264" s="173"/>
      <c r="AW2264" s="173"/>
      <c r="AX2264" s="173"/>
      <c r="AY2264" s="173"/>
      <c r="AZ2264" s="173"/>
      <c r="BA2264" s="173"/>
      <c r="BB2264" s="173"/>
      <c r="BC2264" s="173"/>
      <c r="BD2264" s="173"/>
      <c r="BE2264" s="173"/>
      <c r="BF2264" s="173"/>
      <c r="BG2264" s="173"/>
      <c r="BH2264" s="173"/>
      <c r="BI2264" s="173"/>
      <c r="BJ2264" s="173"/>
      <c r="BK2264" s="173"/>
      <c r="BL2264" s="173"/>
      <c r="BM2264" s="173"/>
      <c r="BN2264" s="173"/>
      <c r="BO2264" s="173"/>
      <c r="BP2264" s="173"/>
      <c r="BQ2264" s="173"/>
      <c r="BR2264" s="173"/>
      <c r="BS2264" s="173"/>
      <c r="BT2264" s="173"/>
      <c r="BU2264" s="173"/>
      <c r="BV2264" s="173"/>
    </row>
    <row r="2265" spans="34:74" ht="13.5">
      <c r="AH2265" s="173"/>
      <c r="AI2265" s="173"/>
      <c r="AJ2265" s="173"/>
      <c r="AK2265" s="173"/>
      <c r="AL2265" s="173"/>
      <c r="AM2265" s="173"/>
      <c r="AN2265" s="173"/>
      <c r="AO2265" s="173"/>
      <c r="AP2265" s="173"/>
      <c r="AQ2265" s="173"/>
      <c r="AR2265" s="173"/>
      <c r="AS2265" s="173"/>
      <c r="AT2265" s="173"/>
      <c r="AU2265" s="173"/>
      <c r="AV2265" s="173"/>
      <c r="AW2265" s="173"/>
      <c r="AX2265" s="173"/>
      <c r="AY2265" s="173"/>
      <c r="AZ2265" s="173"/>
      <c r="BA2265" s="173"/>
      <c r="BB2265" s="173"/>
      <c r="BC2265" s="173"/>
      <c r="BD2265" s="173"/>
      <c r="BE2265" s="173"/>
      <c r="BF2265" s="173"/>
      <c r="BG2265" s="173"/>
      <c r="BH2265" s="173"/>
      <c r="BI2265" s="173"/>
      <c r="BJ2265" s="173"/>
      <c r="BK2265" s="173"/>
      <c r="BL2265" s="173"/>
      <c r="BM2265" s="173"/>
      <c r="BN2265" s="173"/>
      <c r="BO2265" s="173"/>
      <c r="BP2265" s="173"/>
      <c r="BQ2265" s="173"/>
      <c r="BR2265" s="173"/>
      <c r="BS2265" s="173"/>
      <c r="BT2265" s="173"/>
      <c r="BU2265" s="173"/>
      <c r="BV2265" s="173"/>
    </row>
    <row r="2266" spans="34:74" ht="13.5">
      <c r="AH2266" s="173"/>
      <c r="AI2266" s="173"/>
      <c r="AJ2266" s="173"/>
      <c r="AK2266" s="173"/>
      <c r="AL2266" s="173"/>
      <c r="AM2266" s="173"/>
      <c r="AN2266" s="173"/>
      <c r="AO2266" s="173"/>
      <c r="AP2266" s="173"/>
      <c r="AQ2266" s="173"/>
      <c r="AR2266" s="173"/>
      <c r="AS2266" s="173"/>
      <c r="AT2266" s="173"/>
      <c r="AU2266" s="173"/>
      <c r="AV2266" s="173"/>
      <c r="AW2266" s="173"/>
      <c r="AX2266" s="173"/>
      <c r="AY2266" s="173"/>
      <c r="AZ2266" s="173"/>
      <c r="BA2266" s="173"/>
      <c r="BB2266" s="173"/>
      <c r="BC2266" s="173"/>
      <c r="BD2266" s="173"/>
      <c r="BE2266" s="173"/>
      <c r="BF2266" s="173"/>
      <c r="BG2266" s="173"/>
      <c r="BH2266" s="173"/>
      <c r="BI2266" s="173"/>
      <c r="BJ2266" s="173"/>
      <c r="BK2266" s="173"/>
      <c r="BL2266" s="173"/>
      <c r="BM2266" s="173"/>
      <c r="BN2266" s="173"/>
      <c r="BO2266" s="173"/>
      <c r="BP2266" s="173"/>
      <c r="BQ2266" s="173"/>
      <c r="BR2266" s="173"/>
      <c r="BS2266" s="173"/>
      <c r="BT2266" s="173"/>
      <c r="BU2266" s="173"/>
      <c r="BV2266" s="173"/>
    </row>
    <row r="2267" spans="34:74" ht="13.5">
      <c r="AH2267" s="173"/>
      <c r="AI2267" s="173"/>
      <c r="AJ2267" s="173"/>
      <c r="AK2267" s="173"/>
      <c r="AL2267" s="173"/>
      <c r="AM2267" s="173"/>
      <c r="AN2267" s="173"/>
      <c r="AO2267" s="173"/>
      <c r="AP2267" s="173"/>
      <c r="AQ2267" s="173"/>
      <c r="AR2267" s="173"/>
      <c r="AS2267" s="173"/>
      <c r="AT2267" s="173"/>
      <c r="AU2267" s="173"/>
      <c r="AV2267" s="173"/>
      <c r="AW2267" s="173"/>
      <c r="AX2267" s="173"/>
      <c r="AY2267" s="173"/>
      <c r="AZ2267" s="173"/>
      <c r="BA2267" s="173"/>
      <c r="BB2267" s="173"/>
      <c r="BC2267" s="173"/>
      <c r="BD2267" s="173"/>
      <c r="BE2267" s="173"/>
      <c r="BF2267" s="173"/>
      <c r="BG2267" s="173"/>
      <c r="BH2267" s="173"/>
      <c r="BI2267" s="173"/>
      <c r="BJ2267" s="173"/>
      <c r="BK2267" s="173"/>
      <c r="BL2267" s="173"/>
      <c r="BM2267" s="173"/>
      <c r="BN2267" s="173"/>
      <c r="BO2267" s="173"/>
      <c r="BP2267" s="173"/>
      <c r="BQ2267" s="173"/>
      <c r="BR2267" s="173"/>
      <c r="BS2267" s="173"/>
      <c r="BT2267" s="173"/>
      <c r="BU2267" s="173"/>
      <c r="BV2267" s="173"/>
    </row>
    <row r="2268" spans="34:74" ht="13.5">
      <c r="AH2268" s="173"/>
      <c r="AI2268" s="173"/>
      <c r="AJ2268" s="173"/>
      <c r="AK2268" s="173"/>
      <c r="AL2268" s="173"/>
      <c r="AM2268" s="173"/>
      <c r="AN2268" s="173"/>
      <c r="AO2268" s="173"/>
      <c r="AP2268" s="173"/>
      <c r="AQ2268" s="173"/>
      <c r="AR2268" s="173"/>
      <c r="AS2268" s="173"/>
      <c r="AT2268" s="173"/>
      <c r="AU2268" s="173"/>
      <c r="AV2268" s="173"/>
      <c r="AW2268" s="173"/>
      <c r="AX2268" s="173"/>
      <c r="AY2268" s="173"/>
      <c r="AZ2268" s="173"/>
      <c r="BA2268" s="173"/>
      <c r="BB2268" s="173"/>
      <c r="BC2268" s="173"/>
      <c r="BD2268" s="173"/>
      <c r="BE2268" s="173"/>
      <c r="BF2268" s="173"/>
      <c r="BG2268" s="173"/>
      <c r="BH2268" s="173"/>
      <c r="BI2268" s="173"/>
      <c r="BJ2268" s="173"/>
      <c r="BK2268" s="173"/>
      <c r="BL2268" s="173"/>
      <c r="BM2268" s="173"/>
      <c r="BN2268" s="173"/>
      <c r="BO2268" s="173"/>
      <c r="BP2268" s="173"/>
      <c r="BQ2268" s="173"/>
      <c r="BR2268" s="173"/>
      <c r="BS2268" s="173"/>
      <c r="BT2268" s="173"/>
      <c r="BU2268" s="173"/>
      <c r="BV2268" s="173"/>
    </row>
    <row r="2269" spans="34:74" ht="13.5">
      <c r="AH2269" s="173"/>
      <c r="AI2269" s="173"/>
      <c r="AJ2269" s="173"/>
      <c r="AK2269" s="173"/>
      <c r="AL2269" s="173"/>
      <c r="AM2269" s="173"/>
      <c r="AN2269" s="173"/>
      <c r="AO2269" s="173"/>
      <c r="AP2269" s="173"/>
      <c r="AQ2269" s="173"/>
      <c r="AR2269" s="173"/>
      <c r="AS2269" s="173"/>
      <c r="AT2269" s="173"/>
      <c r="AU2269" s="173"/>
      <c r="AV2269" s="173"/>
      <c r="AW2269" s="173"/>
      <c r="AX2269" s="173"/>
      <c r="AY2269" s="173"/>
      <c r="AZ2269" s="173"/>
      <c r="BA2269" s="173"/>
      <c r="BB2269" s="173"/>
      <c r="BC2269" s="173"/>
      <c r="BD2269" s="173"/>
      <c r="BE2269" s="173"/>
      <c r="BF2269" s="173"/>
      <c r="BG2269" s="173"/>
      <c r="BH2269" s="173"/>
      <c r="BI2269" s="173"/>
      <c r="BJ2269" s="173"/>
      <c r="BK2269" s="173"/>
      <c r="BL2269" s="173"/>
      <c r="BM2269" s="173"/>
      <c r="BN2269" s="173"/>
      <c r="BO2269" s="173"/>
      <c r="BP2269" s="173"/>
      <c r="BQ2269" s="173"/>
      <c r="BR2269" s="173"/>
      <c r="BS2269" s="173"/>
      <c r="BT2269" s="173"/>
      <c r="BU2269" s="173"/>
      <c r="BV2269" s="173"/>
    </row>
    <row r="2270" spans="34:74" ht="13.5">
      <c r="AH2270" s="173"/>
      <c r="AI2270" s="173"/>
      <c r="AJ2270" s="173"/>
      <c r="AK2270" s="173"/>
      <c r="AL2270" s="173"/>
      <c r="AM2270" s="173"/>
      <c r="AN2270" s="173"/>
      <c r="AO2270" s="173"/>
      <c r="AP2270" s="173"/>
      <c r="AQ2270" s="173"/>
      <c r="AR2270" s="173"/>
      <c r="AS2270" s="173"/>
      <c r="AT2270" s="173"/>
      <c r="AU2270" s="173"/>
      <c r="AV2270" s="173"/>
      <c r="AW2270" s="173"/>
      <c r="AX2270" s="173"/>
      <c r="AY2270" s="173"/>
      <c r="AZ2270" s="173"/>
      <c r="BA2270" s="173"/>
      <c r="BB2270" s="173"/>
      <c r="BC2270" s="173"/>
      <c r="BD2270" s="173"/>
      <c r="BE2270" s="173"/>
      <c r="BF2270" s="173"/>
      <c r="BG2270" s="173"/>
      <c r="BH2270" s="173"/>
      <c r="BI2270" s="173"/>
      <c r="BJ2270" s="173"/>
      <c r="BK2270" s="173"/>
      <c r="BL2270" s="173"/>
      <c r="BM2270" s="173"/>
      <c r="BN2270" s="173"/>
      <c r="BO2270" s="173"/>
      <c r="BP2270" s="173"/>
      <c r="BQ2270" s="173"/>
      <c r="BR2270" s="173"/>
      <c r="BS2270" s="173"/>
      <c r="BT2270" s="173"/>
      <c r="BU2270" s="173"/>
      <c r="BV2270" s="173"/>
    </row>
    <row r="2271" spans="34:74" ht="13.5">
      <c r="AH2271" s="173"/>
      <c r="AI2271" s="173"/>
      <c r="AJ2271" s="173"/>
      <c r="AK2271" s="173"/>
      <c r="AL2271" s="173"/>
      <c r="AM2271" s="173"/>
      <c r="AN2271" s="173"/>
      <c r="AO2271" s="173"/>
      <c r="AP2271" s="173"/>
      <c r="AQ2271" s="173"/>
      <c r="AR2271" s="173"/>
      <c r="AS2271" s="173"/>
      <c r="AT2271" s="173"/>
      <c r="AU2271" s="173"/>
      <c r="AV2271" s="173"/>
      <c r="AW2271" s="173"/>
      <c r="AX2271" s="173"/>
      <c r="AY2271" s="173"/>
      <c r="AZ2271" s="173"/>
      <c r="BA2271" s="173"/>
      <c r="BB2271" s="173"/>
      <c r="BC2271" s="173"/>
      <c r="BD2271" s="173"/>
      <c r="BE2271" s="173"/>
      <c r="BF2271" s="173"/>
      <c r="BG2271" s="173"/>
      <c r="BH2271" s="173"/>
      <c r="BI2271" s="173"/>
      <c r="BJ2271" s="173"/>
      <c r="BK2271" s="173"/>
      <c r="BL2271" s="173"/>
      <c r="BM2271" s="173"/>
      <c r="BN2271" s="173"/>
      <c r="BO2271" s="173"/>
      <c r="BP2271" s="173"/>
      <c r="BQ2271" s="173"/>
      <c r="BR2271" s="173"/>
      <c r="BS2271" s="173"/>
      <c r="BT2271" s="173"/>
      <c r="BU2271" s="173"/>
      <c r="BV2271" s="173"/>
    </row>
    <row r="2272" spans="34:74" ht="13.5">
      <c r="AH2272" s="173"/>
      <c r="AI2272" s="173"/>
      <c r="AJ2272" s="173"/>
      <c r="AK2272" s="173"/>
      <c r="AL2272" s="173"/>
      <c r="AM2272" s="173"/>
      <c r="AN2272" s="173"/>
      <c r="AO2272" s="173"/>
      <c r="AP2272" s="173"/>
      <c r="AQ2272" s="173"/>
      <c r="AR2272" s="173"/>
      <c r="AS2272" s="173"/>
      <c r="AT2272" s="173"/>
      <c r="AU2272" s="173"/>
      <c r="AV2272" s="173"/>
      <c r="AW2272" s="173"/>
      <c r="AX2272" s="173"/>
      <c r="AY2272" s="173"/>
      <c r="AZ2272" s="173"/>
      <c r="BA2272" s="173"/>
      <c r="BB2272" s="173"/>
      <c r="BC2272" s="173"/>
      <c r="BD2272" s="173"/>
      <c r="BE2272" s="173"/>
      <c r="BF2272" s="173"/>
      <c r="BG2272" s="173"/>
      <c r="BH2272" s="173"/>
      <c r="BI2272" s="173"/>
      <c r="BJ2272" s="173"/>
      <c r="BK2272" s="173"/>
      <c r="BL2272" s="173"/>
      <c r="BM2272" s="173"/>
      <c r="BN2272" s="173"/>
      <c r="BO2272" s="173"/>
      <c r="BP2272" s="173"/>
      <c r="BQ2272" s="173"/>
      <c r="BR2272" s="173"/>
      <c r="BS2272" s="173"/>
      <c r="BT2272" s="173"/>
      <c r="BU2272" s="173"/>
      <c r="BV2272" s="173"/>
    </row>
    <row r="2273" spans="34:74" ht="13.5">
      <c r="AH2273" s="173"/>
      <c r="AI2273" s="173"/>
      <c r="AJ2273" s="173"/>
      <c r="AK2273" s="173"/>
      <c r="AL2273" s="173"/>
      <c r="AM2273" s="173"/>
      <c r="AN2273" s="173"/>
      <c r="AO2273" s="173"/>
      <c r="AP2273" s="173"/>
      <c r="AQ2273" s="173"/>
      <c r="AR2273" s="173"/>
      <c r="AS2273" s="173"/>
      <c r="AT2273" s="173"/>
      <c r="AU2273" s="173"/>
      <c r="AV2273" s="173"/>
      <c r="AW2273" s="173"/>
      <c r="AX2273" s="173"/>
      <c r="AY2273" s="173"/>
      <c r="AZ2273" s="173"/>
      <c r="BA2273" s="173"/>
      <c r="BB2273" s="173"/>
      <c r="BC2273" s="173"/>
      <c r="BD2273" s="173"/>
      <c r="BE2273" s="173"/>
      <c r="BF2273" s="173"/>
      <c r="BG2273" s="173"/>
      <c r="BH2273" s="173"/>
      <c r="BI2273" s="173"/>
      <c r="BJ2273" s="173"/>
      <c r="BK2273" s="173"/>
      <c r="BL2273" s="173"/>
      <c r="BM2273" s="173"/>
      <c r="BN2273" s="173"/>
      <c r="BO2273" s="173"/>
      <c r="BP2273" s="173"/>
      <c r="BQ2273" s="173"/>
      <c r="BR2273" s="173"/>
      <c r="BS2273" s="173"/>
      <c r="BT2273" s="173"/>
      <c r="BU2273" s="173"/>
      <c r="BV2273" s="173"/>
    </row>
    <row r="2274" spans="34:74" ht="13.5">
      <c r="AH2274" s="173"/>
      <c r="AI2274" s="173"/>
      <c r="AJ2274" s="173"/>
      <c r="AK2274" s="173"/>
      <c r="AL2274" s="173"/>
      <c r="AM2274" s="173"/>
      <c r="AN2274" s="173"/>
      <c r="AO2274" s="173"/>
      <c r="AP2274" s="173"/>
      <c r="AQ2274" s="173"/>
      <c r="AR2274" s="173"/>
      <c r="AS2274" s="173"/>
      <c r="AT2274" s="173"/>
      <c r="AU2274" s="173"/>
      <c r="AV2274" s="173"/>
      <c r="AW2274" s="173"/>
      <c r="AX2274" s="173"/>
      <c r="AY2274" s="173"/>
      <c r="AZ2274" s="173"/>
      <c r="BA2274" s="173"/>
      <c r="BB2274" s="173"/>
      <c r="BC2274" s="173"/>
      <c r="BD2274" s="173"/>
      <c r="BE2274" s="173"/>
      <c r="BF2274" s="173"/>
      <c r="BG2274" s="173"/>
      <c r="BH2274" s="173"/>
      <c r="BI2274" s="173"/>
      <c r="BJ2274" s="173"/>
      <c r="BK2274" s="173"/>
      <c r="BL2274" s="173"/>
      <c r="BM2274" s="173"/>
      <c r="BN2274" s="173"/>
      <c r="BO2274" s="173"/>
      <c r="BP2274" s="173"/>
      <c r="BQ2274" s="173"/>
      <c r="BR2274" s="173"/>
      <c r="BS2274" s="173"/>
      <c r="BT2274" s="173"/>
      <c r="BU2274" s="173"/>
      <c r="BV2274" s="173"/>
    </row>
    <row r="2275" spans="34:74" ht="13.5">
      <c r="AH2275" s="173"/>
      <c r="AI2275" s="173"/>
      <c r="AJ2275" s="173"/>
      <c r="AK2275" s="173"/>
      <c r="AL2275" s="173"/>
      <c r="AM2275" s="173"/>
      <c r="AN2275" s="173"/>
      <c r="AO2275" s="173"/>
      <c r="AP2275" s="173"/>
      <c r="AQ2275" s="173"/>
      <c r="AR2275" s="173"/>
      <c r="AS2275" s="173"/>
      <c r="AT2275" s="173"/>
      <c r="AU2275" s="173"/>
      <c r="AV2275" s="173"/>
      <c r="AW2275" s="173"/>
      <c r="AX2275" s="173"/>
      <c r="AY2275" s="173"/>
      <c r="AZ2275" s="173"/>
      <c r="BA2275" s="173"/>
      <c r="BB2275" s="173"/>
      <c r="BC2275" s="173"/>
      <c r="BD2275" s="173"/>
      <c r="BE2275" s="173"/>
      <c r="BF2275" s="173"/>
      <c r="BG2275" s="173"/>
      <c r="BH2275" s="173"/>
      <c r="BI2275" s="173"/>
      <c r="BJ2275" s="173"/>
      <c r="BK2275" s="173"/>
      <c r="BL2275" s="173"/>
      <c r="BM2275" s="173"/>
      <c r="BN2275" s="173"/>
      <c r="BO2275" s="173"/>
      <c r="BP2275" s="173"/>
      <c r="BQ2275" s="173"/>
      <c r="BR2275" s="173"/>
      <c r="BS2275" s="173"/>
      <c r="BT2275" s="173"/>
      <c r="BU2275" s="173"/>
      <c r="BV2275" s="173"/>
    </row>
    <row r="2276" spans="34:74" ht="13.5">
      <c r="AH2276" s="173"/>
      <c r="AI2276" s="173"/>
      <c r="AJ2276" s="173"/>
      <c r="AK2276" s="173"/>
      <c r="AL2276" s="173"/>
      <c r="AM2276" s="173"/>
      <c r="AN2276" s="173"/>
      <c r="AO2276" s="173"/>
      <c r="AP2276" s="173"/>
      <c r="AQ2276" s="173"/>
      <c r="AR2276" s="173"/>
      <c r="AS2276" s="173"/>
      <c r="AT2276" s="173"/>
      <c r="AU2276" s="173"/>
      <c r="AV2276" s="173"/>
      <c r="AW2276" s="173"/>
      <c r="AX2276" s="173"/>
      <c r="AY2276" s="173"/>
      <c r="AZ2276" s="173"/>
      <c r="BA2276" s="173"/>
      <c r="BB2276" s="173"/>
      <c r="BC2276" s="173"/>
      <c r="BD2276" s="173"/>
      <c r="BE2276" s="173"/>
      <c r="BF2276" s="173"/>
      <c r="BG2276" s="173"/>
      <c r="BH2276" s="173"/>
      <c r="BI2276" s="173"/>
      <c r="BJ2276" s="173"/>
      <c r="BK2276" s="173"/>
      <c r="BL2276" s="173"/>
      <c r="BM2276" s="173"/>
      <c r="BN2276" s="173"/>
      <c r="BO2276" s="173"/>
      <c r="BP2276" s="173"/>
      <c r="BQ2276" s="173"/>
      <c r="BR2276" s="173"/>
      <c r="BS2276" s="173"/>
      <c r="BT2276" s="173"/>
      <c r="BU2276" s="173"/>
      <c r="BV2276" s="173"/>
    </row>
    <row r="2277" spans="34:74" ht="13.5">
      <c r="AH2277" s="173"/>
      <c r="AI2277" s="173"/>
      <c r="AJ2277" s="173"/>
      <c r="AK2277" s="173"/>
      <c r="AL2277" s="173"/>
      <c r="AM2277" s="173"/>
      <c r="AN2277" s="173"/>
      <c r="AO2277" s="173"/>
      <c r="AP2277" s="173"/>
      <c r="AQ2277" s="173"/>
      <c r="AR2277" s="173"/>
      <c r="AS2277" s="173"/>
      <c r="AT2277" s="173"/>
      <c r="AU2277" s="173"/>
      <c r="AV2277" s="173"/>
      <c r="AW2277" s="173"/>
      <c r="AX2277" s="173"/>
      <c r="AY2277" s="173"/>
      <c r="AZ2277" s="173"/>
      <c r="BA2277" s="173"/>
      <c r="BB2277" s="173"/>
      <c r="BC2277" s="173"/>
      <c r="BD2277" s="173"/>
      <c r="BE2277" s="173"/>
      <c r="BF2277" s="173"/>
      <c r="BG2277" s="173"/>
      <c r="BH2277" s="173"/>
      <c r="BI2277" s="173"/>
      <c r="BJ2277" s="173"/>
      <c r="BK2277" s="173"/>
      <c r="BL2277" s="173"/>
      <c r="BM2277" s="173"/>
      <c r="BN2277" s="173"/>
      <c r="BO2277" s="173"/>
      <c r="BP2277" s="173"/>
      <c r="BQ2277" s="173"/>
      <c r="BR2277" s="173"/>
      <c r="BS2277" s="173"/>
      <c r="BT2277" s="173"/>
      <c r="BU2277" s="173"/>
      <c r="BV2277" s="173"/>
    </row>
    <row r="2278" spans="34:74" ht="13.5">
      <c r="AH2278" s="173"/>
      <c r="AI2278" s="173"/>
      <c r="AJ2278" s="173"/>
      <c r="AK2278" s="173"/>
      <c r="AL2278" s="173"/>
      <c r="AM2278" s="173"/>
      <c r="AN2278" s="173"/>
      <c r="AO2278" s="173"/>
      <c r="AP2278" s="173"/>
      <c r="AQ2278" s="173"/>
      <c r="AR2278" s="173"/>
      <c r="AS2278" s="173"/>
      <c r="AT2278" s="173"/>
      <c r="AU2278" s="173"/>
      <c r="AV2278" s="173"/>
      <c r="AW2278" s="173"/>
      <c r="AX2278" s="173"/>
      <c r="AY2278" s="173"/>
      <c r="AZ2278" s="173"/>
      <c r="BA2278" s="173"/>
      <c r="BB2278" s="173"/>
      <c r="BC2278" s="173"/>
      <c r="BD2278" s="173"/>
      <c r="BE2278" s="173"/>
      <c r="BF2278" s="173"/>
      <c r="BG2278" s="173"/>
      <c r="BH2278" s="173"/>
      <c r="BI2278" s="173"/>
      <c r="BJ2278" s="173"/>
      <c r="BK2278" s="173"/>
      <c r="BL2278" s="173"/>
      <c r="BM2278" s="173"/>
      <c r="BN2278" s="173"/>
      <c r="BO2278" s="173"/>
      <c r="BP2278" s="173"/>
      <c r="BQ2278" s="173"/>
      <c r="BR2278" s="173"/>
      <c r="BS2278" s="173"/>
      <c r="BT2278" s="173"/>
      <c r="BU2278" s="173"/>
      <c r="BV2278" s="173"/>
    </row>
    <row r="2279" spans="34:74" ht="13.5">
      <c r="AH2279" s="173"/>
      <c r="AI2279" s="173"/>
      <c r="AJ2279" s="173"/>
      <c r="AK2279" s="173"/>
      <c r="AL2279" s="173"/>
      <c r="AM2279" s="173"/>
      <c r="AN2279" s="173"/>
      <c r="AO2279" s="173"/>
      <c r="AP2279" s="173"/>
      <c r="AQ2279" s="173"/>
      <c r="AR2279" s="173"/>
      <c r="AS2279" s="173"/>
      <c r="AT2279" s="173"/>
      <c r="AU2279" s="173"/>
      <c r="AV2279" s="173"/>
      <c r="AW2279" s="173"/>
      <c r="AX2279" s="173"/>
      <c r="AY2279" s="173"/>
      <c r="AZ2279" s="173"/>
      <c r="BA2279" s="173"/>
      <c r="BB2279" s="173"/>
      <c r="BC2279" s="173"/>
      <c r="BD2279" s="173"/>
      <c r="BE2279" s="173"/>
      <c r="BF2279" s="173"/>
      <c r="BG2279" s="173"/>
      <c r="BH2279" s="173"/>
      <c r="BI2279" s="173"/>
      <c r="BJ2279" s="173"/>
      <c r="BK2279" s="173"/>
      <c r="BL2279" s="173"/>
      <c r="BM2279" s="173"/>
      <c r="BN2279" s="173"/>
      <c r="BO2279" s="173"/>
      <c r="BP2279" s="173"/>
      <c r="BQ2279" s="173"/>
      <c r="BR2279" s="173"/>
      <c r="BS2279" s="173"/>
      <c r="BT2279" s="173"/>
      <c r="BU2279" s="173"/>
      <c r="BV2279" s="173"/>
    </row>
    <row r="2280" spans="34:74" ht="13.5">
      <c r="AH2280" s="173"/>
      <c r="AI2280" s="173"/>
      <c r="AJ2280" s="173"/>
      <c r="AK2280" s="173"/>
      <c r="AL2280" s="173"/>
      <c r="AM2280" s="173"/>
      <c r="AN2280" s="173"/>
      <c r="AO2280" s="173"/>
      <c r="AP2280" s="173"/>
      <c r="AQ2280" s="173"/>
      <c r="AR2280" s="173"/>
      <c r="AS2280" s="173"/>
      <c r="AT2280" s="173"/>
      <c r="AU2280" s="173"/>
      <c r="AV2280" s="173"/>
      <c r="AW2280" s="173"/>
      <c r="AX2280" s="173"/>
      <c r="AY2280" s="173"/>
      <c r="AZ2280" s="173"/>
      <c r="BA2280" s="173"/>
      <c r="BB2280" s="173"/>
      <c r="BC2280" s="173"/>
      <c r="BD2280" s="173"/>
      <c r="BE2280" s="173"/>
      <c r="BF2280" s="173"/>
      <c r="BG2280" s="173"/>
      <c r="BH2280" s="173"/>
      <c r="BI2280" s="173"/>
      <c r="BJ2280" s="173"/>
      <c r="BK2280" s="173"/>
      <c r="BL2280" s="173"/>
      <c r="BM2280" s="173"/>
      <c r="BN2280" s="173"/>
      <c r="BO2280" s="173"/>
      <c r="BP2280" s="173"/>
      <c r="BQ2280" s="173"/>
      <c r="BR2280" s="173"/>
      <c r="BS2280" s="173"/>
      <c r="BT2280" s="173"/>
      <c r="BU2280" s="173"/>
      <c r="BV2280" s="173"/>
    </row>
    <row r="2281" spans="34:74" ht="13.5">
      <c r="AH2281" s="173"/>
      <c r="AI2281" s="173"/>
      <c r="AJ2281" s="173"/>
      <c r="AK2281" s="173"/>
      <c r="AL2281" s="173"/>
      <c r="AM2281" s="173"/>
      <c r="AN2281" s="173"/>
      <c r="AO2281" s="173"/>
      <c r="AP2281" s="173"/>
      <c r="AQ2281" s="173"/>
      <c r="AR2281" s="173"/>
      <c r="AS2281" s="173"/>
      <c r="AT2281" s="173"/>
      <c r="AU2281" s="173"/>
      <c r="AV2281" s="173"/>
      <c r="AW2281" s="173"/>
      <c r="AX2281" s="173"/>
      <c r="AY2281" s="173"/>
      <c r="AZ2281" s="173"/>
      <c r="BA2281" s="173"/>
      <c r="BB2281" s="173"/>
      <c r="BC2281" s="173"/>
      <c r="BD2281" s="173"/>
      <c r="BE2281" s="173"/>
      <c r="BF2281" s="173"/>
      <c r="BG2281" s="173"/>
      <c r="BH2281" s="173"/>
      <c r="BI2281" s="173"/>
      <c r="BJ2281" s="173"/>
      <c r="BK2281" s="173"/>
      <c r="BL2281" s="173"/>
      <c r="BM2281" s="173"/>
      <c r="BN2281" s="173"/>
      <c r="BO2281" s="173"/>
      <c r="BP2281" s="173"/>
      <c r="BQ2281" s="173"/>
      <c r="BR2281" s="173"/>
      <c r="BS2281" s="173"/>
      <c r="BT2281" s="173"/>
      <c r="BU2281" s="173"/>
      <c r="BV2281" s="173"/>
    </row>
    <row r="2282" spans="34:74" ht="13.5">
      <c r="AH2282" s="173"/>
      <c r="AI2282" s="173"/>
      <c r="AJ2282" s="173"/>
      <c r="AK2282" s="173"/>
      <c r="AL2282" s="173"/>
      <c r="AM2282" s="173"/>
      <c r="AN2282" s="173"/>
      <c r="AO2282" s="173"/>
      <c r="AP2282" s="173"/>
      <c r="AQ2282" s="173"/>
      <c r="AR2282" s="173"/>
      <c r="AS2282" s="173"/>
      <c r="AT2282" s="173"/>
      <c r="AU2282" s="173"/>
      <c r="AV2282" s="173"/>
      <c r="AW2282" s="173"/>
      <c r="AX2282" s="173"/>
      <c r="AY2282" s="173"/>
      <c r="AZ2282" s="173"/>
      <c r="BA2282" s="173"/>
      <c r="BB2282" s="173"/>
      <c r="BC2282" s="173"/>
      <c r="BD2282" s="173"/>
      <c r="BE2282" s="173"/>
      <c r="BF2282" s="173"/>
      <c r="BG2282" s="173"/>
      <c r="BH2282" s="173"/>
      <c r="BI2282" s="173"/>
      <c r="BJ2282" s="173"/>
      <c r="BK2282" s="173"/>
      <c r="BL2282" s="173"/>
      <c r="BM2282" s="173"/>
      <c r="BN2282" s="173"/>
      <c r="BO2282" s="173"/>
      <c r="BP2282" s="173"/>
      <c r="BQ2282" s="173"/>
      <c r="BR2282" s="173"/>
      <c r="BS2282" s="173"/>
      <c r="BT2282" s="173"/>
      <c r="BU2282" s="173"/>
      <c r="BV2282" s="173"/>
    </row>
    <row r="2283" spans="34:74" ht="13.5">
      <c r="AH2283" s="173"/>
      <c r="AI2283" s="173"/>
      <c r="AJ2283" s="173"/>
      <c r="AK2283" s="173"/>
      <c r="AL2283" s="173"/>
      <c r="AM2283" s="173"/>
      <c r="AN2283" s="173"/>
      <c r="AO2283" s="173"/>
      <c r="AP2283" s="173"/>
      <c r="AQ2283" s="173"/>
      <c r="AR2283" s="173"/>
      <c r="AS2283" s="173"/>
      <c r="AT2283" s="173"/>
      <c r="AU2283" s="173"/>
      <c r="AV2283" s="173"/>
      <c r="AW2283" s="173"/>
      <c r="AX2283" s="173"/>
      <c r="AY2283" s="173"/>
      <c r="AZ2283" s="173"/>
      <c r="BA2283" s="173"/>
      <c r="BB2283" s="173"/>
      <c r="BC2283" s="173"/>
      <c r="BD2283" s="173"/>
      <c r="BE2283" s="173"/>
      <c r="BF2283" s="173"/>
      <c r="BG2283" s="173"/>
      <c r="BH2283" s="173"/>
      <c r="BI2283" s="173"/>
      <c r="BJ2283" s="173"/>
      <c r="BK2283" s="173"/>
      <c r="BL2283" s="173"/>
      <c r="BM2283" s="173"/>
      <c r="BN2283" s="173"/>
      <c r="BO2283" s="173"/>
      <c r="BP2283" s="173"/>
      <c r="BQ2283" s="173"/>
      <c r="BR2283" s="173"/>
      <c r="BS2283" s="173"/>
      <c r="BT2283" s="173"/>
      <c r="BU2283" s="173"/>
      <c r="BV2283" s="173"/>
    </row>
    <row r="2284" spans="34:74" ht="13.5">
      <c r="AH2284" s="173"/>
      <c r="AI2284" s="173"/>
      <c r="AJ2284" s="173"/>
      <c r="AK2284" s="173"/>
      <c r="AL2284" s="173"/>
      <c r="AM2284" s="173"/>
      <c r="AN2284" s="173"/>
      <c r="AO2284" s="173"/>
      <c r="AP2284" s="173"/>
      <c r="AQ2284" s="173"/>
      <c r="AR2284" s="173"/>
      <c r="AS2284" s="173"/>
      <c r="AT2284" s="173"/>
      <c r="AU2284" s="173"/>
      <c r="AV2284" s="173"/>
      <c r="AW2284" s="173"/>
      <c r="AX2284" s="173"/>
      <c r="AY2284" s="173"/>
      <c r="AZ2284" s="173"/>
      <c r="BA2284" s="173"/>
      <c r="BB2284" s="173"/>
      <c r="BC2284" s="173"/>
      <c r="BD2284" s="173"/>
      <c r="BE2284" s="173"/>
      <c r="BF2284" s="173"/>
      <c r="BG2284" s="173"/>
      <c r="BH2284" s="173"/>
      <c r="BI2284" s="173"/>
      <c r="BJ2284" s="173"/>
      <c r="BK2284" s="173"/>
      <c r="BL2284" s="173"/>
      <c r="BM2284" s="173"/>
      <c r="BN2284" s="173"/>
      <c r="BO2284" s="173"/>
      <c r="BP2284" s="173"/>
      <c r="BQ2284" s="173"/>
      <c r="BR2284" s="173"/>
      <c r="BS2284" s="173"/>
      <c r="BT2284" s="173"/>
      <c r="BU2284" s="173"/>
      <c r="BV2284" s="173"/>
    </row>
    <row r="2285" spans="34:74" ht="13.5">
      <c r="AH2285" s="173"/>
      <c r="AI2285" s="173"/>
      <c r="AJ2285" s="173"/>
      <c r="AK2285" s="173"/>
      <c r="AL2285" s="173"/>
      <c r="AM2285" s="173"/>
      <c r="AN2285" s="173"/>
      <c r="AO2285" s="173"/>
      <c r="AP2285" s="173"/>
      <c r="AQ2285" s="173"/>
      <c r="AR2285" s="173"/>
      <c r="AS2285" s="173"/>
      <c r="AT2285" s="173"/>
      <c r="AU2285" s="173"/>
      <c r="AV2285" s="173"/>
      <c r="AW2285" s="173"/>
      <c r="AX2285" s="173"/>
      <c r="AY2285" s="173"/>
      <c r="AZ2285" s="173"/>
      <c r="BA2285" s="173"/>
      <c r="BB2285" s="173"/>
      <c r="BC2285" s="173"/>
      <c r="BD2285" s="173"/>
      <c r="BE2285" s="173"/>
      <c r="BF2285" s="173"/>
      <c r="BG2285" s="173"/>
      <c r="BH2285" s="173"/>
      <c r="BI2285" s="173"/>
      <c r="BJ2285" s="173"/>
      <c r="BK2285" s="173"/>
      <c r="BL2285" s="173"/>
      <c r="BM2285" s="173"/>
      <c r="BN2285" s="173"/>
      <c r="BO2285" s="173"/>
      <c r="BP2285" s="173"/>
      <c r="BQ2285" s="173"/>
      <c r="BR2285" s="173"/>
      <c r="BS2285" s="173"/>
      <c r="BT2285" s="173"/>
      <c r="BU2285" s="173"/>
      <c r="BV2285" s="173"/>
    </row>
    <row r="2286" spans="34:74" ht="13.5">
      <c r="AH2286" s="173"/>
      <c r="AI2286" s="173"/>
      <c r="AJ2286" s="173"/>
      <c r="AK2286" s="173"/>
      <c r="AL2286" s="173"/>
      <c r="AM2286" s="173"/>
      <c r="AN2286" s="173"/>
      <c r="AO2286" s="173"/>
      <c r="AP2286" s="173"/>
      <c r="AQ2286" s="173"/>
      <c r="AR2286" s="173"/>
      <c r="AS2286" s="173"/>
      <c r="AT2286" s="173"/>
      <c r="AU2286" s="173"/>
      <c r="AV2286" s="173"/>
      <c r="AW2286" s="173"/>
      <c r="AX2286" s="173"/>
      <c r="AY2286" s="173"/>
      <c r="AZ2286" s="173"/>
      <c r="BA2286" s="173"/>
      <c r="BB2286" s="173"/>
      <c r="BC2286" s="173"/>
      <c r="BD2286" s="173"/>
      <c r="BE2286" s="173"/>
      <c r="BF2286" s="173"/>
      <c r="BG2286" s="173"/>
      <c r="BH2286" s="173"/>
      <c r="BI2286" s="173"/>
      <c r="BJ2286" s="173"/>
      <c r="BK2286" s="173"/>
      <c r="BL2286" s="173"/>
      <c r="BM2286" s="173"/>
      <c r="BN2286" s="173"/>
      <c r="BO2286" s="173"/>
      <c r="BP2286" s="173"/>
      <c r="BQ2286" s="173"/>
      <c r="BR2286" s="173"/>
      <c r="BS2286" s="173"/>
      <c r="BT2286" s="173"/>
      <c r="BU2286" s="173"/>
      <c r="BV2286" s="173"/>
    </row>
    <row r="2287" spans="34:74" ht="13.5">
      <c r="AH2287" s="173"/>
      <c r="AI2287" s="173"/>
      <c r="AJ2287" s="173"/>
      <c r="AK2287" s="173"/>
      <c r="AL2287" s="173"/>
      <c r="AM2287" s="173"/>
      <c r="AN2287" s="173"/>
      <c r="AO2287" s="173"/>
      <c r="AP2287" s="173"/>
      <c r="AQ2287" s="173"/>
      <c r="AR2287" s="173"/>
      <c r="AS2287" s="173"/>
      <c r="AT2287" s="173"/>
      <c r="AU2287" s="173"/>
      <c r="AV2287" s="173"/>
      <c r="AW2287" s="173"/>
      <c r="AX2287" s="173"/>
      <c r="AY2287" s="173"/>
      <c r="AZ2287" s="173"/>
      <c r="BA2287" s="173"/>
      <c r="BB2287" s="173"/>
      <c r="BC2287" s="173"/>
      <c r="BD2287" s="173"/>
      <c r="BE2287" s="173"/>
      <c r="BF2287" s="173"/>
      <c r="BG2287" s="173"/>
      <c r="BH2287" s="173"/>
      <c r="BI2287" s="173"/>
      <c r="BJ2287" s="173"/>
      <c r="BK2287" s="173"/>
      <c r="BL2287" s="173"/>
      <c r="BM2287" s="173"/>
      <c r="BN2287" s="173"/>
      <c r="BO2287" s="173"/>
      <c r="BP2287" s="173"/>
      <c r="BQ2287" s="173"/>
      <c r="BR2287" s="173"/>
      <c r="BS2287" s="173"/>
      <c r="BT2287" s="173"/>
      <c r="BU2287" s="173"/>
      <c r="BV2287" s="173"/>
    </row>
    <row r="2288" spans="34:74" ht="13.5">
      <c r="AH2288" s="173"/>
      <c r="AI2288" s="173"/>
      <c r="AJ2288" s="173"/>
      <c r="AK2288" s="173"/>
      <c r="AL2288" s="173"/>
      <c r="AM2288" s="173"/>
      <c r="AN2288" s="173"/>
      <c r="AO2288" s="173"/>
      <c r="AP2288" s="173"/>
      <c r="AQ2288" s="173"/>
      <c r="AR2288" s="173"/>
      <c r="AS2288" s="173"/>
      <c r="AT2288" s="173"/>
      <c r="AU2288" s="173"/>
      <c r="AV2288" s="173"/>
      <c r="AW2288" s="173"/>
      <c r="AX2288" s="173"/>
      <c r="AY2288" s="173"/>
      <c r="AZ2288" s="173"/>
      <c r="BA2288" s="173"/>
      <c r="BB2288" s="173"/>
      <c r="BC2288" s="173"/>
      <c r="BD2288" s="173"/>
      <c r="BE2288" s="173"/>
      <c r="BF2288" s="173"/>
      <c r="BG2288" s="173"/>
      <c r="BH2288" s="173"/>
      <c r="BI2288" s="173"/>
      <c r="BJ2288" s="173"/>
      <c r="BK2288" s="173"/>
      <c r="BL2288" s="173"/>
      <c r="BM2288" s="173"/>
      <c r="BN2288" s="173"/>
      <c r="BO2288" s="173"/>
      <c r="BP2288" s="173"/>
      <c r="BQ2288" s="173"/>
      <c r="BR2288" s="173"/>
      <c r="BS2288" s="173"/>
      <c r="BT2288" s="173"/>
      <c r="BU2288" s="173"/>
      <c r="BV2288" s="173"/>
    </row>
    <row r="2289" spans="34:74" ht="13.5">
      <c r="AH2289" s="173"/>
      <c r="AI2289" s="173"/>
      <c r="AJ2289" s="173"/>
      <c r="AK2289" s="173"/>
      <c r="AL2289" s="173"/>
      <c r="AM2289" s="173"/>
      <c r="AN2289" s="173"/>
      <c r="AO2289" s="173"/>
      <c r="AP2289" s="173"/>
      <c r="AQ2289" s="173"/>
      <c r="AR2289" s="173"/>
      <c r="AS2289" s="173"/>
      <c r="AT2289" s="173"/>
      <c r="AU2289" s="173"/>
      <c r="AV2289" s="173"/>
      <c r="AW2289" s="173"/>
      <c r="AX2289" s="173"/>
      <c r="AY2289" s="173"/>
      <c r="AZ2289" s="173"/>
      <c r="BA2289" s="173"/>
      <c r="BB2289" s="173"/>
      <c r="BC2289" s="173"/>
      <c r="BD2289" s="173"/>
      <c r="BE2289" s="173"/>
      <c r="BF2289" s="173"/>
      <c r="BG2289" s="173"/>
      <c r="BH2289" s="173"/>
      <c r="BI2289" s="173"/>
      <c r="BJ2289" s="173"/>
      <c r="BK2289" s="173"/>
      <c r="BL2289" s="173"/>
      <c r="BM2289" s="173"/>
      <c r="BN2289" s="173"/>
      <c r="BO2289" s="173"/>
      <c r="BP2289" s="173"/>
      <c r="BQ2289" s="173"/>
      <c r="BR2289" s="173"/>
      <c r="BS2289" s="173"/>
      <c r="BT2289" s="173"/>
      <c r="BU2289" s="173"/>
      <c r="BV2289" s="173"/>
    </row>
    <row r="2290" spans="34:74" ht="13.5">
      <c r="AH2290" s="173"/>
      <c r="AI2290" s="173"/>
      <c r="AJ2290" s="173"/>
      <c r="AK2290" s="173"/>
      <c r="AL2290" s="173"/>
      <c r="AM2290" s="173"/>
      <c r="AN2290" s="173"/>
      <c r="AO2290" s="173"/>
      <c r="AP2290" s="173"/>
      <c r="AQ2290" s="173"/>
      <c r="AR2290" s="173"/>
      <c r="AS2290" s="173"/>
      <c r="AT2290" s="173"/>
      <c r="AU2290" s="173"/>
      <c r="AV2290" s="173"/>
      <c r="AW2290" s="173"/>
      <c r="AX2290" s="173"/>
      <c r="AY2290" s="173"/>
      <c r="AZ2290" s="173"/>
      <c r="BA2290" s="173"/>
      <c r="BB2290" s="173"/>
      <c r="BC2290" s="173"/>
      <c r="BD2290" s="173"/>
      <c r="BE2290" s="173"/>
      <c r="BF2290" s="173"/>
      <c r="BG2290" s="173"/>
      <c r="BH2290" s="173"/>
      <c r="BI2290" s="173"/>
      <c r="BJ2290" s="173"/>
      <c r="BK2290" s="173"/>
      <c r="BL2290" s="173"/>
      <c r="BM2290" s="173"/>
      <c r="BN2290" s="173"/>
      <c r="BO2290" s="173"/>
      <c r="BP2290" s="173"/>
      <c r="BQ2290" s="173"/>
      <c r="BR2290" s="173"/>
      <c r="BS2290" s="173"/>
      <c r="BT2290" s="173"/>
      <c r="BU2290" s="173"/>
      <c r="BV2290" s="173"/>
    </row>
    <row r="2291" spans="34:74" ht="13.5">
      <c r="AH2291" s="173"/>
      <c r="AI2291" s="173"/>
      <c r="AJ2291" s="173"/>
      <c r="AK2291" s="173"/>
      <c r="AL2291" s="173"/>
      <c r="AM2291" s="173"/>
      <c r="AN2291" s="173"/>
      <c r="AO2291" s="173"/>
      <c r="AP2291" s="173"/>
      <c r="AQ2291" s="173"/>
      <c r="AR2291" s="173"/>
      <c r="AS2291" s="173"/>
      <c r="AT2291" s="173"/>
      <c r="AU2291" s="173"/>
      <c r="AV2291" s="173"/>
      <c r="AW2291" s="173"/>
      <c r="AX2291" s="173"/>
      <c r="AY2291" s="173"/>
      <c r="AZ2291" s="173"/>
      <c r="BA2291" s="173"/>
      <c r="BB2291" s="173"/>
      <c r="BC2291" s="173"/>
      <c r="BD2291" s="173"/>
      <c r="BE2291" s="173"/>
      <c r="BF2291" s="173"/>
      <c r="BG2291" s="173"/>
      <c r="BH2291" s="173"/>
      <c r="BI2291" s="173"/>
      <c r="BJ2291" s="173"/>
      <c r="BK2291" s="173"/>
      <c r="BL2291" s="173"/>
      <c r="BM2291" s="173"/>
      <c r="BN2291" s="173"/>
      <c r="BO2291" s="173"/>
      <c r="BP2291" s="173"/>
      <c r="BQ2291" s="173"/>
      <c r="BR2291" s="173"/>
      <c r="BS2291" s="173"/>
      <c r="BT2291" s="173"/>
      <c r="BU2291" s="173"/>
      <c r="BV2291" s="173"/>
    </row>
    <row r="2292" spans="34:74" ht="13.5">
      <c r="AH2292" s="173"/>
      <c r="AI2292" s="173"/>
      <c r="AJ2292" s="173"/>
      <c r="AK2292" s="173"/>
      <c r="AL2292" s="173"/>
      <c r="AM2292" s="173"/>
      <c r="AN2292" s="173"/>
      <c r="AO2292" s="173"/>
      <c r="AP2292" s="173"/>
      <c r="AQ2292" s="173"/>
      <c r="AR2292" s="173"/>
      <c r="AS2292" s="173"/>
      <c r="AT2292" s="173"/>
      <c r="AU2292" s="173"/>
      <c r="AV2292" s="173"/>
      <c r="AW2292" s="173"/>
      <c r="AX2292" s="173"/>
      <c r="AY2292" s="173"/>
      <c r="AZ2292" s="173"/>
      <c r="BA2292" s="173"/>
      <c r="BB2292" s="173"/>
      <c r="BC2292" s="173"/>
      <c r="BD2292" s="173"/>
      <c r="BE2292" s="173"/>
      <c r="BF2292" s="173"/>
      <c r="BG2292" s="173"/>
      <c r="BH2292" s="173"/>
      <c r="BI2292" s="173"/>
      <c r="BJ2292" s="173"/>
      <c r="BK2292" s="173"/>
      <c r="BL2292" s="173"/>
      <c r="BM2292" s="173"/>
      <c r="BN2292" s="173"/>
      <c r="BO2292" s="173"/>
      <c r="BP2292" s="173"/>
      <c r="BQ2292" s="173"/>
      <c r="BR2292" s="173"/>
      <c r="BS2292" s="173"/>
      <c r="BT2292" s="173"/>
      <c r="BU2292" s="173"/>
      <c r="BV2292" s="173"/>
    </row>
    <row r="2293" spans="34:74" ht="13.5">
      <c r="AH2293" s="173"/>
      <c r="AI2293" s="173"/>
      <c r="AJ2293" s="173"/>
      <c r="AK2293" s="173"/>
      <c r="AL2293" s="173"/>
      <c r="AM2293" s="173"/>
      <c r="AN2293" s="173"/>
      <c r="AO2293" s="173"/>
      <c r="AP2293" s="173"/>
      <c r="AQ2293" s="173"/>
      <c r="AR2293" s="173"/>
      <c r="AS2293" s="173"/>
      <c r="AT2293" s="173"/>
      <c r="AU2293" s="173"/>
      <c r="AV2293" s="173"/>
      <c r="AW2293" s="173"/>
      <c r="AX2293" s="173"/>
      <c r="AY2293" s="173"/>
      <c r="AZ2293" s="173"/>
      <c r="BA2293" s="173"/>
      <c r="BB2293" s="173"/>
      <c r="BC2293" s="173"/>
      <c r="BD2293" s="173"/>
      <c r="BE2293" s="173"/>
      <c r="BF2293" s="173"/>
      <c r="BG2293" s="173"/>
      <c r="BH2293" s="173"/>
      <c r="BI2293" s="173"/>
      <c r="BJ2293" s="173"/>
      <c r="BK2293" s="173"/>
      <c r="BL2293" s="173"/>
      <c r="BM2293" s="173"/>
      <c r="BN2293" s="173"/>
      <c r="BO2293" s="173"/>
      <c r="BP2293" s="173"/>
      <c r="BQ2293" s="173"/>
      <c r="BR2293" s="173"/>
      <c r="BS2293" s="173"/>
      <c r="BT2293" s="173"/>
      <c r="BU2293" s="173"/>
      <c r="BV2293" s="173"/>
    </row>
    <row r="2294" spans="34:74" ht="13.5">
      <c r="AH2294" s="173"/>
      <c r="AI2294" s="173"/>
      <c r="AJ2294" s="173"/>
      <c r="AK2294" s="173"/>
      <c r="AL2294" s="173"/>
      <c r="AM2294" s="173"/>
      <c r="AN2294" s="173"/>
      <c r="AO2294" s="173"/>
      <c r="AP2294" s="173"/>
      <c r="AQ2294" s="173"/>
      <c r="AR2294" s="173"/>
      <c r="AS2294" s="173"/>
      <c r="AT2294" s="173"/>
      <c r="AU2294" s="173"/>
      <c r="AV2294" s="173"/>
      <c r="AW2294" s="173"/>
      <c r="AX2294" s="173"/>
      <c r="AY2294" s="173"/>
      <c r="AZ2294" s="173"/>
      <c r="BA2294" s="173"/>
      <c r="BB2294" s="173"/>
      <c r="BC2294" s="173"/>
      <c r="BD2294" s="173"/>
      <c r="BE2294" s="173"/>
      <c r="BF2294" s="173"/>
      <c r="BG2294" s="173"/>
      <c r="BH2294" s="173"/>
      <c r="BI2294" s="173"/>
      <c r="BJ2294" s="173"/>
      <c r="BK2294" s="173"/>
      <c r="BL2294" s="173"/>
      <c r="BM2294" s="173"/>
      <c r="BN2294" s="173"/>
      <c r="BO2294" s="173"/>
      <c r="BP2294" s="173"/>
      <c r="BQ2294" s="173"/>
      <c r="BR2294" s="173"/>
      <c r="BS2294" s="173"/>
      <c r="BT2294" s="173"/>
      <c r="BU2294" s="173"/>
      <c r="BV2294" s="173"/>
    </row>
    <row r="2295" spans="34:74" ht="13.5">
      <c r="AH2295" s="173"/>
      <c r="AI2295" s="173"/>
      <c r="AJ2295" s="173"/>
      <c r="AK2295" s="173"/>
      <c r="AL2295" s="173"/>
      <c r="AM2295" s="173"/>
      <c r="AN2295" s="173"/>
      <c r="AO2295" s="173"/>
      <c r="AP2295" s="173"/>
      <c r="AQ2295" s="173"/>
      <c r="AR2295" s="173"/>
      <c r="AS2295" s="173"/>
      <c r="AT2295" s="173"/>
      <c r="AU2295" s="173"/>
      <c r="AV2295" s="173"/>
      <c r="AW2295" s="173"/>
      <c r="AX2295" s="173"/>
      <c r="AY2295" s="173"/>
      <c r="AZ2295" s="173"/>
      <c r="BA2295" s="173"/>
      <c r="BB2295" s="173"/>
      <c r="BC2295" s="173"/>
      <c r="BD2295" s="173"/>
      <c r="BE2295" s="173"/>
      <c r="BF2295" s="173"/>
      <c r="BG2295" s="173"/>
      <c r="BH2295" s="173"/>
      <c r="BI2295" s="173"/>
      <c r="BJ2295" s="173"/>
      <c r="BK2295" s="173"/>
      <c r="BL2295" s="173"/>
      <c r="BM2295" s="173"/>
      <c r="BN2295" s="173"/>
      <c r="BO2295" s="173"/>
      <c r="BP2295" s="173"/>
      <c r="BQ2295" s="173"/>
      <c r="BR2295" s="173"/>
      <c r="BS2295" s="173"/>
      <c r="BT2295" s="173"/>
      <c r="BU2295" s="173"/>
      <c r="BV2295" s="173"/>
    </row>
    <row r="2296" spans="34:74" ht="13.5">
      <c r="AH2296" s="173"/>
      <c r="AI2296" s="173"/>
      <c r="AJ2296" s="173"/>
      <c r="AK2296" s="173"/>
      <c r="AL2296" s="173"/>
      <c r="AM2296" s="173"/>
      <c r="AN2296" s="173"/>
      <c r="AO2296" s="173"/>
      <c r="AP2296" s="173"/>
      <c r="AQ2296" s="173"/>
      <c r="AR2296" s="173"/>
      <c r="AS2296" s="173"/>
      <c r="AT2296" s="173"/>
      <c r="AU2296" s="173"/>
      <c r="AV2296" s="173"/>
      <c r="AW2296" s="173"/>
      <c r="AX2296" s="173"/>
      <c r="AY2296" s="173"/>
      <c r="AZ2296" s="173"/>
      <c r="BA2296" s="173"/>
      <c r="BB2296" s="173"/>
      <c r="BC2296" s="173"/>
      <c r="BD2296" s="173"/>
      <c r="BE2296" s="173"/>
      <c r="BF2296" s="173"/>
      <c r="BG2296" s="173"/>
      <c r="BH2296" s="173"/>
      <c r="BI2296" s="173"/>
      <c r="BJ2296" s="173"/>
      <c r="BK2296" s="173"/>
      <c r="BL2296" s="173"/>
      <c r="BM2296" s="173"/>
      <c r="BN2296" s="173"/>
      <c r="BO2296" s="173"/>
      <c r="BP2296" s="173"/>
      <c r="BQ2296" s="173"/>
      <c r="BR2296" s="173"/>
      <c r="BS2296" s="173"/>
      <c r="BT2296" s="173"/>
      <c r="BU2296" s="173"/>
      <c r="BV2296" s="173"/>
    </row>
    <row r="2297" spans="34:74" ht="13.5">
      <c r="AH2297" s="173"/>
      <c r="AI2297" s="173"/>
      <c r="AJ2297" s="173"/>
      <c r="AK2297" s="173"/>
      <c r="AL2297" s="173"/>
      <c r="AM2297" s="173"/>
      <c r="AN2297" s="173"/>
      <c r="AO2297" s="173"/>
      <c r="AP2297" s="173"/>
      <c r="AQ2297" s="173"/>
      <c r="AR2297" s="173"/>
      <c r="AS2297" s="173"/>
      <c r="AT2297" s="173"/>
      <c r="AU2297" s="173"/>
      <c r="AV2297" s="173"/>
      <c r="AW2297" s="173"/>
      <c r="AX2297" s="173"/>
      <c r="AY2297" s="173"/>
      <c r="AZ2297" s="173"/>
      <c r="BA2297" s="173"/>
      <c r="BB2297" s="173"/>
      <c r="BC2297" s="173"/>
      <c r="BD2297" s="173"/>
      <c r="BE2297" s="173"/>
      <c r="BF2297" s="173"/>
      <c r="BG2297" s="173"/>
      <c r="BH2297" s="173"/>
      <c r="BI2297" s="173"/>
      <c r="BJ2297" s="173"/>
      <c r="BK2297" s="173"/>
      <c r="BL2297" s="173"/>
      <c r="BM2297" s="173"/>
      <c r="BN2297" s="173"/>
      <c r="BO2297" s="173"/>
      <c r="BP2297" s="173"/>
      <c r="BQ2297" s="173"/>
      <c r="BR2297" s="173"/>
      <c r="BS2297" s="173"/>
      <c r="BT2297" s="173"/>
      <c r="BU2297" s="173"/>
      <c r="BV2297" s="173"/>
    </row>
    <row r="2298" spans="34:74" ht="13.5">
      <c r="AH2298" s="173"/>
      <c r="AI2298" s="173"/>
      <c r="AJ2298" s="173"/>
      <c r="AK2298" s="173"/>
      <c r="AL2298" s="173"/>
      <c r="AM2298" s="173"/>
      <c r="AN2298" s="173"/>
      <c r="AO2298" s="173"/>
      <c r="AP2298" s="173"/>
      <c r="AQ2298" s="173"/>
      <c r="AR2298" s="173"/>
      <c r="AS2298" s="173"/>
      <c r="AT2298" s="173"/>
      <c r="AU2298" s="173"/>
      <c r="AV2298" s="173"/>
      <c r="AW2298" s="173"/>
      <c r="AX2298" s="173"/>
      <c r="AY2298" s="173"/>
      <c r="AZ2298" s="173"/>
      <c r="BA2298" s="173"/>
      <c r="BB2298" s="173"/>
      <c r="BC2298" s="173"/>
      <c r="BD2298" s="173"/>
      <c r="BE2298" s="173"/>
      <c r="BF2298" s="173"/>
      <c r="BG2298" s="173"/>
      <c r="BH2298" s="173"/>
      <c r="BI2298" s="173"/>
      <c r="BJ2298" s="173"/>
      <c r="BK2298" s="173"/>
      <c r="BL2298" s="173"/>
      <c r="BM2298" s="173"/>
      <c r="BN2298" s="173"/>
      <c r="BO2298" s="173"/>
      <c r="BP2298" s="173"/>
      <c r="BQ2298" s="173"/>
      <c r="BR2298" s="173"/>
      <c r="BS2298" s="173"/>
      <c r="BT2298" s="173"/>
      <c r="BU2298" s="173"/>
      <c r="BV2298" s="173"/>
    </row>
    <row r="2299" spans="34:74" ht="13.5">
      <c r="AH2299" s="173"/>
      <c r="AI2299" s="173"/>
      <c r="AJ2299" s="173"/>
      <c r="AK2299" s="173"/>
      <c r="AL2299" s="173"/>
      <c r="AM2299" s="173"/>
      <c r="AN2299" s="173"/>
      <c r="AO2299" s="173"/>
      <c r="AP2299" s="173"/>
      <c r="AQ2299" s="173"/>
      <c r="AR2299" s="173"/>
      <c r="AS2299" s="173"/>
      <c r="AT2299" s="173"/>
      <c r="AU2299" s="173"/>
      <c r="AV2299" s="173"/>
      <c r="AW2299" s="173"/>
      <c r="AX2299" s="173"/>
      <c r="AY2299" s="173"/>
      <c r="AZ2299" s="173"/>
      <c r="BA2299" s="173"/>
      <c r="BB2299" s="173"/>
      <c r="BC2299" s="173"/>
      <c r="BD2299" s="173"/>
      <c r="BE2299" s="173"/>
      <c r="BF2299" s="173"/>
      <c r="BG2299" s="173"/>
      <c r="BH2299" s="173"/>
      <c r="BI2299" s="173"/>
      <c r="BJ2299" s="173"/>
      <c r="BK2299" s="173"/>
      <c r="BL2299" s="173"/>
      <c r="BM2299" s="173"/>
      <c r="BN2299" s="173"/>
      <c r="BO2299" s="173"/>
      <c r="BP2299" s="173"/>
      <c r="BQ2299" s="173"/>
      <c r="BR2299" s="173"/>
      <c r="BS2299" s="173"/>
      <c r="BT2299" s="173"/>
      <c r="BU2299" s="173"/>
      <c r="BV2299" s="173"/>
    </row>
    <row r="2300" spans="34:74" ht="13.5">
      <c r="AH2300" s="173"/>
      <c r="AI2300" s="173"/>
      <c r="AJ2300" s="173"/>
      <c r="AK2300" s="173"/>
      <c r="AL2300" s="173"/>
      <c r="AM2300" s="173"/>
      <c r="AN2300" s="173"/>
      <c r="AO2300" s="173"/>
      <c r="AP2300" s="173"/>
      <c r="AQ2300" s="173"/>
      <c r="AR2300" s="173"/>
      <c r="AS2300" s="173"/>
      <c r="AT2300" s="173"/>
      <c r="AU2300" s="173"/>
      <c r="AV2300" s="173"/>
      <c r="AW2300" s="173"/>
      <c r="AX2300" s="173"/>
      <c r="AY2300" s="173"/>
      <c r="AZ2300" s="173"/>
      <c r="BA2300" s="173"/>
      <c r="BB2300" s="173"/>
      <c r="BC2300" s="173"/>
      <c r="BD2300" s="173"/>
      <c r="BE2300" s="173"/>
      <c r="BF2300" s="173"/>
      <c r="BG2300" s="173"/>
      <c r="BH2300" s="173"/>
      <c r="BI2300" s="173"/>
      <c r="BJ2300" s="173"/>
      <c r="BK2300" s="173"/>
      <c r="BL2300" s="173"/>
      <c r="BM2300" s="173"/>
      <c r="BN2300" s="173"/>
      <c r="BO2300" s="173"/>
      <c r="BP2300" s="173"/>
      <c r="BQ2300" s="173"/>
      <c r="BR2300" s="173"/>
      <c r="BS2300" s="173"/>
      <c r="BT2300" s="173"/>
      <c r="BU2300" s="173"/>
      <c r="BV2300" s="173"/>
    </row>
    <row r="2301" spans="34:74" ht="13.5">
      <c r="AH2301" s="173"/>
      <c r="AI2301" s="173"/>
      <c r="AJ2301" s="173"/>
      <c r="AK2301" s="173"/>
      <c r="AL2301" s="173"/>
      <c r="AM2301" s="173"/>
      <c r="AN2301" s="173"/>
      <c r="AO2301" s="173"/>
      <c r="AP2301" s="173"/>
      <c r="AQ2301" s="173"/>
      <c r="AR2301" s="173"/>
      <c r="AS2301" s="173"/>
      <c r="AT2301" s="173"/>
      <c r="AU2301" s="173"/>
      <c r="AV2301" s="173"/>
      <c r="AW2301" s="173"/>
      <c r="AX2301" s="173"/>
      <c r="AY2301" s="173"/>
      <c r="AZ2301" s="173"/>
      <c r="BA2301" s="173"/>
      <c r="BB2301" s="173"/>
      <c r="BC2301" s="173"/>
      <c r="BD2301" s="173"/>
      <c r="BE2301" s="173"/>
      <c r="BF2301" s="173"/>
      <c r="BG2301" s="173"/>
      <c r="BH2301" s="173"/>
      <c r="BI2301" s="173"/>
      <c r="BJ2301" s="173"/>
      <c r="BK2301" s="173"/>
      <c r="BL2301" s="173"/>
      <c r="BM2301" s="173"/>
      <c r="BN2301" s="173"/>
      <c r="BO2301" s="173"/>
      <c r="BP2301" s="173"/>
      <c r="BQ2301" s="173"/>
      <c r="BR2301" s="173"/>
      <c r="BS2301" s="173"/>
      <c r="BT2301" s="173"/>
      <c r="BU2301" s="173"/>
      <c r="BV2301" s="173"/>
    </row>
    <row r="2302" spans="34:74" ht="13.5">
      <c r="AH2302" s="173"/>
      <c r="AI2302" s="173"/>
      <c r="AJ2302" s="173"/>
      <c r="AK2302" s="173"/>
      <c r="AL2302" s="173"/>
      <c r="AM2302" s="173"/>
      <c r="AN2302" s="173"/>
      <c r="AO2302" s="173"/>
      <c r="AP2302" s="173"/>
      <c r="AQ2302" s="173"/>
      <c r="AR2302" s="173"/>
      <c r="AS2302" s="173"/>
      <c r="AT2302" s="173"/>
      <c r="AU2302" s="173"/>
      <c r="AV2302" s="173"/>
      <c r="AW2302" s="173"/>
      <c r="AX2302" s="173"/>
      <c r="AY2302" s="173"/>
      <c r="AZ2302" s="173"/>
      <c r="BA2302" s="173"/>
      <c r="BB2302" s="173"/>
      <c r="BC2302" s="173"/>
      <c r="BD2302" s="173"/>
      <c r="BE2302" s="173"/>
      <c r="BF2302" s="173"/>
      <c r="BG2302" s="173"/>
      <c r="BH2302" s="173"/>
      <c r="BI2302" s="173"/>
      <c r="BJ2302" s="173"/>
      <c r="BK2302" s="173"/>
      <c r="BL2302" s="173"/>
      <c r="BM2302" s="173"/>
      <c r="BN2302" s="173"/>
      <c r="BO2302" s="173"/>
      <c r="BP2302" s="173"/>
      <c r="BQ2302" s="173"/>
      <c r="BR2302" s="173"/>
      <c r="BS2302" s="173"/>
      <c r="BT2302" s="173"/>
      <c r="BU2302" s="173"/>
      <c r="BV2302" s="173"/>
    </row>
    <row r="2303" spans="34:74" ht="13.5">
      <c r="AH2303" s="173"/>
      <c r="AI2303" s="173"/>
      <c r="AJ2303" s="173"/>
      <c r="AK2303" s="173"/>
      <c r="AL2303" s="173"/>
      <c r="AM2303" s="173"/>
      <c r="AN2303" s="173"/>
      <c r="AO2303" s="173"/>
      <c r="AP2303" s="173"/>
      <c r="AQ2303" s="173"/>
      <c r="AR2303" s="173"/>
      <c r="AS2303" s="173"/>
      <c r="AT2303" s="173"/>
      <c r="AU2303" s="173"/>
      <c r="AV2303" s="173"/>
      <c r="AW2303" s="173"/>
      <c r="AX2303" s="173"/>
      <c r="AY2303" s="173"/>
      <c r="AZ2303" s="173"/>
      <c r="BA2303" s="173"/>
      <c r="BB2303" s="173"/>
      <c r="BC2303" s="173"/>
      <c r="BD2303" s="173"/>
      <c r="BE2303" s="173"/>
      <c r="BF2303" s="173"/>
      <c r="BG2303" s="173"/>
      <c r="BH2303" s="173"/>
      <c r="BI2303" s="173"/>
      <c r="BJ2303" s="173"/>
      <c r="BK2303" s="173"/>
      <c r="BL2303" s="173"/>
      <c r="BM2303" s="173"/>
      <c r="BN2303" s="173"/>
      <c r="BO2303" s="173"/>
      <c r="BP2303" s="173"/>
      <c r="BQ2303" s="173"/>
      <c r="BR2303" s="173"/>
      <c r="BS2303" s="173"/>
      <c r="BT2303" s="173"/>
      <c r="BU2303" s="173"/>
      <c r="BV2303" s="173"/>
    </row>
    <row r="2304" spans="34:74" ht="13.5">
      <c r="AH2304" s="173"/>
      <c r="AI2304" s="173"/>
      <c r="AJ2304" s="173"/>
      <c r="AK2304" s="173"/>
      <c r="AL2304" s="173"/>
      <c r="AM2304" s="173"/>
      <c r="AN2304" s="173"/>
      <c r="AO2304" s="173"/>
      <c r="AP2304" s="173"/>
      <c r="AQ2304" s="173"/>
      <c r="AR2304" s="173"/>
      <c r="AS2304" s="173"/>
      <c r="AT2304" s="173"/>
      <c r="AU2304" s="173"/>
      <c r="AV2304" s="173"/>
      <c r="AW2304" s="173"/>
      <c r="AX2304" s="173"/>
      <c r="AY2304" s="173"/>
      <c r="AZ2304" s="173"/>
      <c r="BA2304" s="173"/>
      <c r="BB2304" s="173"/>
      <c r="BC2304" s="173"/>
      <c r="BD2304" s="173"/>
      <c r="BE2304" s="173"/>
      <c r="BF2304" s="173"/>
      <c r="BG2304" s="173"/>
      <c r="BH2304" s="173"/>
      <c r="BI2304" s="173"/>
      <c r="BJ2304" s="173"/>
      <c r="BK2304" s="173"/>
      <c r="BL2304" s="173"/>
      <c r="BM2304" s="173"/>
      <c r="BN2304" s="173"/>
      <c r="BO2304" s="173"/>
      <c r="BP2304" s="173"/>
      <c r="BQ2304" s="173"/>
      <c r="BR2304" s="173"/>
      <c r="BS2304" s="173"/>
      <c r="BT2304" s="173"/>
      <c r="BU2304" s="173"/>
      <c r="BV2304" s="173"/>
    </row>
    <row r="2305" spans="34:74" ht="13.5">
      <c r="AH2305" s="173"/>
      <c r="AI2305" s="173"/>
      <c r="AJ2305" s="173"/>
      <c r="AK2305" s="173"/>
      <c r="AL2305" s="173"/>
      <c r="AM2305" s="173"/>
      <c r="AN2305" s="173"/>
      <c r="AO2305" s="173"/>
      <c r="AP2305" s="173"/>
      <c r="AQ2305" s="173"/>
      <c r="AR2305" s="173"/>
      <c r="AS2305" s="173"/>
      <c r="AT2305" s="173"/>
      <c r="AU2305" s="173"/>
      <c r="AV2305" s="173"/>
      <c r="AW2305" s="173"/>
      <c r="AX2305" s="173"/>
      <c r="AY2305" s="173"/>
      <c r="AZ2305" s="173"/>
      <c r="BA2305" s="173"/>
      <c r="BB2305" s="173"/>
      <c r="BC2305" s="173"/>
      <c r="BD2305" s="173"/>
      <c r="BE2305" s="173"/>
      <c r="BF2305" s="173"/>
      <c r="BG2305" s="173"/>
      <c r="BH2305" s="173"/>
      <c r="BI2305" s="173"/>
      <c r="BJ2305" s="173"/>
      <c r="BK2305" s="173"/>
      <c r="BL2305" s="173"/>
      <c r="BM2305" s="173"/>
      <c r="BN2305" s="173"/>
      <c r="BO2305" s="173"/>
      <c r="BP2305" s="173"/>
      <c r="BQ2305" s="173"/>
      <c r="BR2305" s="173"/>
      <c r="BS2305" s="173"/>
      <c r="BT2305" s="173"/>
      <c r="BU2305" s="173"/>
      <c r="BV2305" s="173"/>
    </row>
    <row r="2306" spans="34:74" ht="13.5">
      <c r="AH2306" s="173"/>
      <c r="AI2306" s="173"/>
      <c r="AJ2306" s="173"/>
      <c r="AK2306" s="173"/>
      <c r="AL2306" s="173"/>
      <c r="AM2306" s="173"/>
      <c r="AN2306" s="173"/>
      <c r="AO2306" s="173"/>
      <c r="AP2306" s="173"/>
      <c r="AQ2306" s="173"/>
      <c r="AR2306" s="173"/>
      <c r="AS2306" s="173"/>
      <c r="AT2306" s="173"/>
      <c r="AU2306" s="173"/>
      <c r="AV2306" s="173"/>
      <c r="AW2306" s="173"/>
      <c r="AX2306" s="173"/>
      <c r="AY2306" s="173"/>
      <c r="AZ2306" s="173"/>
      <c r="BA2306" s="173"/>
      <c r="BB2306" s="173"/>
      <c r="BC2306" s="173"/>
      <c r="BD2306" s="173"/>
      <c r="BE2306" s="173"/>
      <c r="BF2306" s="173"/>
      <c r="BG2306" s="173"/>
      <c r="BH2306" s="173"/>
      <c r="BI2306" s="173"/>
      <c r="BJ2306" s="173"/>
      <c r="BK2306" s="173"/>
      <c r="BL2306" s="173"/>
      <c r="BM2306" s="173"/>
      <c r="BN2306" s="173"/>
      <c r="BO2306" s="173"/>
      <c r="BP2306" s="173"/>
      <c r="BQ2306" s="173"/>
      <c r="BR2306" s="173"/>
      <c r="BS2306" s="173"/>
      <c r="BT2306" s="173"/>
      <c r="BU2306" s="173"/>
      <c r="BV2306" s="173"/>
    </row>
    <row r="2307" spans="34:74" ht="13.5">
      <c r="AH2307" s="173"/>
      <c r="AI2307" s="173"/>
      <c r="AJ2307" s="173"/>
      <c r="AK2307" s="173"/>
      <c r="AL2307" s="173"/>
      <c r="AM2307" s="173"/>
      <c r="AN2307" s="173"/>
      <c r="AO2307" s="173"/>
      <c r="AP2307" s="173"/>
      <c r="AQ2307" s="173"/>
      <c r="AR2307" s="173"/>
      <c r="AS2307" s="173"/>
      <c r="AT2307" s="173"/>
      <c r="AU2307" s="173"/>
      <c r="AV2307" s="173"/>
      <c r="AW2307" s="173"/>
      <c r="AX2307" s="173"/>
      <c r="AY2307" s="173"/>
      <c r="AZ2307" s="173"/>
      <c r="BA2307" s="173"/>
      <c r="BB2307" s="173"/>
      <c r="BC2307" s="173"/>
      <c r="BD2307" s="173"/>
      <c r="BE2307" s="173"/>
      <c r="BF2307" s="173"/>
      <c r="BG2307" s="173"/>
      <c r="BH2307" s="173"/>
      <c r="BI2307" s="173"/>
      <c r="BJ2307" s="173"/>
      <c r="BK2307" s="173"/>
      <c r="BL2307" s="173"/>
      <c r="BM2307" s="173"/>
      <c r="BN2307" s="173"/>
      <c r="BO2307" s="173"/>
      <c r="BP2307" s="173"/>
      <c r="BQ2307" s="173"/>
      <c r="BR2307" s="173"/>
      <c r="BS2307" s="173"/>
      <c r="BT2307" s="173"/>
      <c r="BU2307" s="173"/>
      <c r="BV2307" s="173"/>
    </row>
    <row r="2308" spans="34:74" ht="13.5">
      <c r="AH2308" s="173"/>
      <c r="AI2308" s="173"/>
      <c r="AJ2308" s="173"/>
      <c r="AK2308" s="173"/>
      <c r="AL2308" s="173"/>
      <c r="AM2308" s="173"/>
      <c r="AN2308" s="173"/>
      <c r="AO2308" s="173"/>
      <c r="AP2308" s="173"/>
      <c r="AQ2308" s="173"/>
      <c r="AR2308" s="173"/>
      <c r="AS2308" s="173"/>
      <c r="AT2308" s="173"/>
      <c r="AU2308" s="173"/>
      <c r="AV2308" s="173"/>
      <c r="AW2308" s="173"/>
      <c r="AX2308" s="173"/>
      <c r="AY2308" s="173"/>
      <c r="AZ2308" s="173"/>
      <c r="BA2308" s="173"/>
      <c r="BB2308" s="173"/>
      <c r="BC2308" s="173"/>
      <c r="BD2308" s="173"/>
      <c r="BE2308" s="173"/>
      <c r="BF2308" s="173"/>
      <c r="BG2308" s="173"/>
      <c r="BH2308" s="173"/>
      <c r="BI2308" s="173"/>
      <c r="BJ2308" s="173"/>
      <c r="BK2308" s="173"/>
      <c r="BL2308" s="173"/>
      <c r="BM2308" s="173"/>
      <c r="BN2308" s="173"/>
      <c r="BO2308" s="173"/>
      <c r="BP2308" s="173"/>
      <c r="BQ2308" s="173"/>
      <c r="BR2308" s="173"/>
      <c r="BS2308" s="173"/>
      <c r="BT2308" s="173"/>
      <c r="BU2308" s="173"/>
      <c r="BV2308" s="173"/>
    </row>
    <row r="2309" spans="34:74" ht="13.5">
      <c r="AH2309" s="173"/>
      <c r="AI2309" s="173"/>
      <c r="AJ2309" s="173"/>
      <c r="AK2309" s="173"/>
      <c r="AL2309" s="173"/>
      <c r="AM2309" s="173"/>
      <c r="AN2309" s="173"/>
      <c r="AO2309" s="173"/>
      <c r="AP2309" s="173"/>
      <c r="AQ2309" s="173"/>
      <c r="AR2309" s="173"/>
      <c r="AS2309" s="173"/>
      <c r="AT2309" s="173"/>
      <c r="AU2309" s="173"/>
      <c r="AV2309" s="173"/>
      <c r="AW2309" s="173"/>
      <c r="AX2309" s="173"/>
      <c r="AY2309" s="173"/>
      <c r="AZ2309" s="173"/>
      <c r="BA2309" s="173"/>
      <c r="BB2309" s="173"/>
      <c r="BC2309" s="173"/>
      <c r="BD2309" s="173"/>
      <c r="BE2309" s="173"/>
      <c r="BF2309" s="173"/>
      <c r="BG2309" s="173"/>
      <c r="BH2309" s="173"/>
      <c r="BI2309" s="173"/>
      <c r="BJ2309" s="173"/>
      <c r="BK2309" s="173"/>
      <c r="BL2309" s="173"/>
      <c r="BM2309" s="173"/>
      <c r="BN2309" s="173"/>
      <c r="BO2309" s="173"/>
      <c r="BP2309" s="173"/>
      <c r="BQ2309" s="173"/>
      <c r="BR2309" s="173"/>
      <c r="BS2309" s="173"/>
      <c r="BT2309" s="173"/>
      <c r="BU2309" s="173"/>
      <c r="BV2309" s="173"/>
    </row>
    <row r="2310" spans="34:74" ht="13.5">
      <c r="AH2310" s="173"/>
      <c r="AI2310" s="173"/>
      <c r="AJ2310" s="173"/>
      <c r="AK2310" s="173"/>
      <c r="AL2310" s="173"/>
      <c r="AM2310" s="173"/>
      <c r="AN2310" s="173"/>
      <c r="AO2310" s="173"/>
      <c r="AP2310" s="173"/>
      <c r="AQ2310" s="173"/>
      <c r="AR2310" s="173"/>
      <c r="AS2310" s="173"/>
      <c r="AT2310" s="173"/>
      <c r="AU2310" s="173"/>
      <c r="AV2310" s="173"/>
      <c r="AW2310" s="173"/>
      <c r="AX2310" s="173"/>
      <c r="AY2310" s="173"/>
      <c r="AZ2310" s="173"/>
      <c r="BA2310" s="173"/>
      <c r="BB2310" s="173"/>
      <c r="BC2310" s="173"/>
      <c r="BD2310" s="173"/>
      <c r="BE2310" s="173"/>
      <c r="BF2310" s="173"/>
      <c r="BG2310" s="173"/>
      <c r="BH2310" s="173"/>
      <c r="BI2310" s="173"/>
      <c r="BJ2310" s="173"/>
      <c r="BK2310" s="173"/>
      <c r="BL2310" s="173"/>
      <c r="BM2310" s="173"/>
      <c r="BN2310" s="173"/>
      <c r="BO2310" s="173"/>
      <c r="BP2310" s="173"/>
      <c r="BQ2310" s="173"/>
      <c r="BR2310" s="173"/>
      <c r="BS2310" s="173"/>
      <c r="BT2310" s="173"/>
      <c r="BU2310" s="173"/>
      <c r="BV2310" s="173"/>
    </row>
    <row r="2311" spans="34:74" ht="13.5">
      <c r="AH2311" s="173"/>
      <c r="AI2311" s="173"/>
      <c r="AJ2311" s="173"/>
      <c r="AK2311" s="173"/>
      <c r="AL2311" s="173"/>
      <c r="AM2311" s="173"/>
      <c r="AN2311" s="173"/>
      <c r="AO2311" s="173"/>
      <c r="AP2311" s="173"/>
      <c r="AQ2311" s="173"/>
      <c r="AR2311" s="173"/>
      <c r="AS2311" s="173"/>
      <c r="AT2311" s="173"/>
      <c r="AU2311" s="173"/>
      <c r="AV2311" s="173"/>
      <c r="AW2311" s="173"/>
      <c r="AX2311" s="173"/>
      <c r="AY2311" s="173"/>
      <c r="AZ2311" s="173"/>
      <c r="BA2311" s="173"/>
      <c r="BB2311" s="173"/>
      <c r="BC2311" s="173"/>
      <c r="BD2311" s="173"/>
      <c r="BE2311" s="173"/>
      <c r="BF2311" s="173"/>
      <c r="BG2311" s="173"/>
      <c r="BH2311" s="173"/>
      <c r="BI2311" s="173"/>
      <c r="BJ2311" s="173"/>
      <c r="BK2311" s="173"/>
      <c r="BL2311" s="173"/>
      <c r="BM2311" s="173"/>
      <c r="BN2311" s="173"/>
      <c r="BO2311" s="173"/>
      <c r="BP2311" s="173"/>
      <c r="BQ2311" s="173"/>
      <c r="BR2311" s="173"/>
      <c r="BS2311" s="173"/>
      <c r="BT2311" s="173"/>
      <c r="BU2311" s="173"/>
      <c r="BV2311" s="173"/>
    </row>
    <row r="2312" spans="34:74" ht="13.5">
      <c r="AH2312" s="173"/>
      <c r="AI2312" s="173"/>
      <c r="AJ2312" s="173"/>
      <c r="AK2312" s="173"/>
      <c r="AL2312" s="173"/>
      <c r="AM2312" s="173"/>
      <c r="AN2312" s="173"/>
      <c r="AO2312" s="173"/>
      <c r="AP2312" s="173"/>
      <c r="AQ2312" s="173"/>
      <c r="AR2312" s="173"/>
      <c r="AS2312" s="173"/>
      <c r="AT2312" s="173"/>
      <c r="AU2312" s="173"/>
      <c r="AV2312" s="173"/>
      <c r="AW2312" s="173"/>
      <c r="AX2312" s="173"/>
      <c r="AY2312" s="173"/>
      <c r="AZ2312" s="173"/>
      <c r="BA2312" s="173"/>
      <c r="BB2312" s="173"/>
      <c r="BC2312" s="173"/>
      <c r="BD2312" s="173"/>
      <c r="BE2312" s="173"/>
      <c r="BF2312" s="173"/>
      <c r="BG2312" s="173"/>
      <c r="BH2312" s="173"/>
      <c r="BI2312" s="173"/>
      <c r="BJ2312" s="173"/>
      <c r="BK2312" s="173"/>
      <c r="BL2312" s="173"/>
      <c r="BM2312" s="173"/>
      <c r="BN2312" s="173"/>
      <c r="BO2312" s="173"/>
      <c r="BP2312" s="173"/>
      <c r="BQ2312" s="173"/>
      <c r="BR2312" s="173"/>
      <c r="BS2312" s="173"/>
      <c r="BT2312" s="173"/>
      <c r="BU2312" s="173"/>
      <c r="BV2312" s="173"/>
    </row>
    <row r="2313" spans="34:74" ht="13.5">
      <c r="AH2313" s="173"/>
      <c r="AI2313" s="173"/>
      <c r="AJ2313" s="173"/>
      <c r="AK2313" s="173"/>
      <c r="AL2313" s="173"/>
      <c r="AM2313" s="173"/>
      <c r="AN2313" s="173"/>
      <c r="AO2313" s="173"/>
      <c r="AP2313" s="173"/>
      <c r="AQ2313" s="173"/>
      <c r="AR2313" s="173"/>
      <c r="AS2313" s="173"/>
      <c r="AT2313" s="173"/>
      <c r="AU2313" s="173"/>
      <c r="AV2313" s="173"/>
      <c r="AW2313" s="173"/>
      <c r="AX2313" s="173"/>
      <c r="AY2313" s="173"/>
      <c r="AZ2313" s="173"/>
      <c r="BA2313" s="173"/>
      <c r="BB2313" s="173"/>
      <c r="BC2313" s="173"/>
      <c r="BD2313" s="173"/>
      <c r="BE2313" s="173"/>
      <c r="BF2313" s="173"/>
      <c r="BG2313" s="173"/>
      <c r="BH2313" s="173"/>
      <c r="BI2313" s="173"/>
      <c r="BJ2313" s="173"/>
      <c r="BK2313" s="173"/>
      <c r="BL2313" s="173"/>
      <c r="BM2313" s="173"/>
      <c r="BN2313" s="173"/>
      <c r="BO2313" s="173"/>
      <c r="BP2313" s="173"/>
      <c r="BQ2313" s="173"/>
      <c r="BR2313" s="173"/>
      <c r="BS2313" s="173"/>
      <c r="BT2313" s="173"/>
      <c r="BU2313" s="173"/>
      <c r="BV2313" s="173"/>
    </row>
    <row r="2314" spans="34:74" ht="13.5">
      <c r="AH2314" s="173"/>
      <c r="AI2314" s="173"/>
      <c r="AJ2314" s="173"/>
      <c r="AK2314" s="173"/>
      <c r="AL2314" s="173"/>
      <c r="AM2314" s="173"/>
      <c r="AN2314" s="173"/>
      <c r="AO2314" s="173"/>
      <c r="AP2314" s="173"/>
      <c r="AQ2314" s="173"/>
      <c r="AR2314" s="173"/>
      <c r="AS2314" s="173"/>
      <c r="AT2314" s="173"/>
      <c r="AU2314" s="173"/>
      <c r="AV2314" s="173"/>
      <c r="AW2314" s="173"/>
      <c r="AX2314" s="173"/>
      <c r="AY2314" s="173"/>
      <c r="AZ2314" s="173"/>
      <c r="BA2314" s="173"/>
      <c r="BB2314" s="173"/>
      <c r="BC2314" s="173"/>
      <c r="BD2314" s="173"/>
      <c r="BE2314" s="173"/>
      <c r="BF2314" s="173"/>
      <c r="BG2314" s="173"/>
      <c r="BH2314" s="173"/>
      <c r="BI2314" s="173"/>
      <c r="BJ2314" s="173"/>
      <c r="BK2314" s="173"/>
      <c r="BL2314" s="173"/>
      <c r="BM2314" s="173"/>
      <c r="BN2314" s="173"/>
      <c r="BO2314" s="173"/>
      <c r="BP2314" s="173"/>
      <c r="BQ2314" s="173"/>
      <c r="BR2314" s="173"/>
      <c r="BS2314" s="173"/>
      <c r="BT2314" s="173"/>
      <c r="BU2314" s="173"/>
      <c r="BV2314" s="173"/>
    </row>
    <row r="2315" spans="34:74" ht="13.5">
      <c r="AH2315" s="173"/>
      <c r="AI2315" s="173"/>
      <c r="AJ2315" s="173"/>
      <c r="AK2315" s="173"/>
      <c r="AL2315" s="173"/>
      <c r="AM2315" s="173"/>
      <c r="AN2315" s="173"/>
      <c r="AO2315" s="173"/>
      <c r="AP2315" s="173"/>
      <c r="AQ2315" s="173"/>
      <c r="AR2315" s="173"/>
      <c r="AS2315" s="173"/>
      <c r="AT2315" s="173"/>
      <c r="AU2315" s="173"/>
      <c r="AV2315" s="173"/>
      <c r="AW2315" s="173"/>
      <c r="AX2315" s="173"/>
      <c r="AY2315" s="173"/>
      <c r="AZ2315" s="173"/>
      <c r="BA2315" s="173"/>
      <c r="BB2315" s="173"/>
      <c r="BC2315" s="173"/>
      <c r="BD2315" s="173"/>
      <c r="BE2315" s="173"/>
      <c r="BF2315" s="173"/>
      <c r="BG2315" s="173"/>
      <c r="BH2315" s="173"/>
      <c r="BI2315" s="173"/>
      <c r="BJ2315" s="173"/>
      <c r="BK2315" s="173"/>
      <c r="BL2315" s="173"/>
      <c r="BM2315" s="173"/>
      <c r="BN2315" s="173"/>
      <c r="BO2315" s="173"/>
      <c r="BP2315" s="173"/>
      <c r="BQ2315" s="173"/>
      <c r="BR2315" s="173"/>
      <c r="BS2315" s="173"/>
      <c r="BT2315" s="173"/>
      <c r="BU2315" s="173"/>
      <c r="BV2315" s="173"/>
    </row>
    <row r="2316" spans="34:74" ht="13.5">
      <c r="AH2316" s="173"/>
      <c r="AI2316" s="173"/>
      <c r="AJ2316" s="173"/>
      <c r="AK2316" s="173"/>
      <c r="AL2316" s="173"/>
      <c r="AM2316" s="173"/>
      <c r="AN2316" s="173"/>
      <c r="AO2316" s="173"/>
      <c r="AP2316" s="173"/>
      <c r="AQ2316" s="173"/>
      <c r="AR2316" s="173"/>
      <c r="AS2316" s="173"/>
      <c r="AT2316" s="173"/>
      <c r="AU2316" s="173"/>
      <c r="AV2316" s="173"/>
      <c r="AW2316" s="173"/>
      <c r="AX2316" s="173"/>
      <c r="AY2316" s="173"/>
      <c r="AZ2316" s="173"/>
      <c r="BA2316" s="173"/>
      <c r="BB2316" s="173"/>
      <c r="BC2316" s="173"/>
      <c r="BD2316" s="173"/>
      <c r="BE2316" s="173"/>
      <c r="BF2316" s="173"/>
      <c r="BG2316" s="173"/>
      <c r="BH2316" s="173"/>
      <c r="BI2316" s="173"/>
      <c r="BJ2316" s="173"/>
      <c r="BK2316" s="173"/>
      <c r="BL2316" s="173"/>
      <c r="BM2316" s="173"/>
      <c r="BN2316" s="173"/>
      <c r="BO2316" s="173"/>
      <c r="BP2316" s="173"/>
      <c r="BQ2316" s="173"/>
      <c r="BR2316" s="173"/>
      <c r="BS2316" s="173"/>
      <c r="BT2316" s="173"/>
      <c r="BU2316" s="173"/>
      <c r="BV2316" s="173"/>
    </row>
    <row r="2317" spans="34:74" ht="13.5">
      <c r="AH2317" s="173"/>
      <c r="AI2317" s="173"/>
      <c r="AJ2317" s="173"/>
      <c r="AK2317" s="173"/>
      <c r="AL2317" s="173"/>
      <c r="AM2317" s="173"/>
      <c r="AN2317" s="173"/>
      <c r="AO2317" s="173"/>
      <c r="AP2317" s="173"/>
      <c r="AQ2317" s="173"/>
      <c r="AR2317" s="173"/>
      <c r="AS2317" s="173"/>
      <c r="AT2317" s="173"/>
      <c r="AU2317" s="173"/>
      <c r="AV2317" s="173"/>
      <c r="AW2317" s="173"/>
      <c r="AX2317" s="173"/>
      <c r="AY2317" s="173"/>
      <c r="AZ2317" s="173"/>
      <c r="BA2317" s="173"/>
      <c r="BB2317" s="173"/>
      <c r="BC2317" s="173"/>
      <c r="BD2317" s="173"/>
      <c r="BE2317" s="173"/>
      <c r="BF2317" s="173"/>
      <c r="BG2317" s="173"/>
      <c r="BH2317" s="173"/>
      <c r="BI2317" s="173"/>
      <c r="BJ2317" s="173"/>
      <c r="BK2317" s="173"/>
      <c r="BL2317" s="173"/>
      <c r="BM2317" s="173"/>
      <c r="BN2317" s="173"/>
      <c r="BO2317" s="173"/>
      <c r="BP2317" s="173"/>
      <c r="BQ2317" s="173"/>
      <c r="BR2317" s="173"/>
      <c r="BS2317" s="173"/>
      <c r="BT2317" s="173"/>
      <c r="BU2317" s="173"/>
      <c r="BV2317" s="173"/>
    </row>
    <row r="2318" spans="34:74" ht="13.5">
      <c r="AH2318" s="173"/>
      <c r="AI2318" s="173"/>
      <c r="AJ2318" s="173"/>
      <c r="AK2318" s="173"/>
      <c r="AL2318" s="173"/>
      <c r="AM2318" s="173"/>
      <c r="AN2318" s="173"/>
      <c r="AO2318" s="173"/>
      <c r="AP2318" s="173"/>
      <c r="AQ2318" s="173"/>
      <c r="AR2318" s="173"/>
      <c r="AS2318" s="173"/>
      <c r="AT2318" s="173"/>
      <c r="AU2318" s="173"/>
      <c r="AV2318" s="173"/>
      <c r="AW2318" s="173"/>
      <c r="AX2318" s="173"/>
      <c r="AY2318" s="173"/>
      <c r="AZ2318" s="173"/>
      <c r="BA2318" s="173"/>
      <c r="BB2318" s="173"/>
      <c r="BC2318" s="173"/>
      <c r="BD2318" s="173"/>
      <c r="BE2318" s="173"/>
      <c r="BF2318" s="173"/>
      <c r="BG2318" s="173"/>
      <c r="BH2318" s="173"/>
      <c r="BI2318" s="173"/>
      <c r="BJ2318" s="173"/>
      <c r="BK2318" s="173"/>
      <c r="BL2318" s="173"/>
      <c r="BM2318" s="173"/>
      <c r="BN2318" s="173"/>
      <c r="BO2318" s="173"/>
      <c r="BP2318" s="173"/>
      <c r="BQ2318" s="173"/>
      <c r="BR2318" s="173"/>
      <c r="BS2318" s="173"/>
      <c r="BT2318" s="173"/>
      <c r="BU2318" s="173"/>
      <c r="BV2318" s="173"/>
    </row>
    <row r="2319" spans="34:74" ht="13.5">
      <c r="AH2319" s="173"/>
      <c r="AI2319" s="173"/>
      <c r="AJ2319" s="173"/>
      <c r="AK2319" s="173"/>
      <c r="AL2319" s="173"/>
      <c r="AM2319" s="173"/>
      <c r="AN2319" s="173"/>
      <c r="AO2319" s="173"/>
      <c r="AP2319" s="173"/>
      <c r="AQ2319" s="173"/>
      <c r="AR2319" s="173"/>
      <c r="AS2319" s="173"/>
      <c r="AT2319" s="173"/>
      <c r="AU2319" s="173"/>
      <c r="AV2319" s="173"/>
      <c r="AW2319" s="173"/>
      <c r="AX2319" s="173"/>
      <c r="AY2319" s="173"/>
      <c r="AZ2319" s="173"/>
      <c r="BA2319" s="173"/>
      <c r="BB2319" s="173"/>
      <c r="BC2319" s="173"/>
      <c r="BD2319" s="173"/>
      <c r="BE2319" s="173"/>
      <c r="BF2319" s="173"/>
      <c r="BG2319" s="173"/>
      <c r="BH2319" s="173"/>
      <c r="BI2319" s="173"/>
      <c r="BJ2319" s="173"/>
      <c r="BK2319" s="173"/>
      <c r="BL2319" s="173"/>
      <c r="BM2319" s="173"/>
      <c r="BN2319" s="173"/>
      <c r="BO2319" s="173"/>
      <c r="BP2319" s="173"/>
      <c r="BQ2319" s="173"/>
      <c r="BR2319" s="173"/>
      <c r="BS2319" s="173"/>
      <c r="BT2319" s="173"/>
      <c r="BU2319" s="173"/>
      <c r="BV2319" s="173"/>
    </row>
    <row r="2320" spans="34:74" ht="13.5">
      <c r="AH2320" s="173"/>
      <c r="AI2320" s="173"/>
      <c r="AJ2320" s="173"/>
      <c r="AK2320" s="173"/>
      <c r="AL2320" s="173"/>
      <c r="AM2320" s="173"/>
      <c r="AN2320" s="173"/>
      <c r="AO2320" s="173"/>
      <c r="AP2320" s="173"/>
      <c r="AQ2320" s="173"/>
      <c r="AR2320" s="173"/>
      <c r="AS2320" s="173"/>
      <c r="AT2320" s="173"/>
      <c r="AU2320" s="173"/>
      <c r="AV2320" s="173"/>
      <c r="AW2320" s="173"/>
      <c r="AX2320" s="173"/>
      <c r="AY2320" s="173"/>
      <c r="AZ2320" s="173"/>
      <c r="BA2320" s="173"/>
      <c r="BB2320" s="173"/>
      <c r="BC2320" s="173"/>
      <c r="BD2320" s="173"/>
      <c r="BE2320" s="173"/>
      <c r="BF2320" s="173"/>
      <c r="BG2320" s="173"/>
      <c r="BH2320" s="173"/>
      <c r="BI2320" s="173"/>
      <c r="BJ2320" s="173"/>
      <c r="BK2320" s="173"/>
      <c r="BL2320" s="173"/>
      <c r="BM2320" s="173"/>
      <c r="BN2320" s="173"/>
      <c r="BO2320" s="173"/>
      <c r="BP2320" s="173"/>
      <c r="BQ2320" s="173"/>
      <c r="BR2320" s="173"/>
      <c r="BS2320" s="173"/>
      <c r="BT2320" s="173"/>
      <c r="BU2320" s="173"/>
      <c r="BV2320" s="173"/>
    </row>
    <row r="2321" spans="34:74" ht="13.5">
      <c r="AH2321" s="173"/>
      <c r="AI2321" s="173"/>
      <c r="AJ2321" s="173"/>
      <c r="AK2321" s="173"/>
      <c r="AL2321" s="173"/>
      <c r="AM2321" s="173"/>
      <c r="AN2321" s="173"/>
      <c r="AO2321" s="173"/>
      <c r="AP2321" s="173"/>
      <c r="AQ2321" s="173"/>
      <c r="AR2321" s="173"/>
      <c r="AS2321" s="173"/>
      <c r="AT2321" s="173"/>
      <c r="AU2321" s="173"/>
      <c r="AV2321" s="173"/>
      <c r="AW2321" s="173"/>
      <c r="AX2321" s="173"/>
      <c r="AY2321" s="173"/>
      <c r="AZ2321" s="173"/>
      <c r="BA2321" s="173"/>
      <c r="BB2321" s="173"/>
      <c r="BC2321" s="173"/>
      <c r="BD2321" s="173"/>
      <c r="BE2321" s="173"/>
      <c r="BF2321" s="173"/>
      <c r="BG2321" s="173"/>
      <c r="BH2321" s="173"/>
      <c r="BI2321" s="173"/>
      <c r="BJ2321" s="173"/>
      <c r="BK2321" s="173"/>
      <c r="BL2321" s="173"/>
      <c r="BM2321" s="173"/>
      <c r="BN2321" s="173"/>
      <c r="BO2321" s="173"/>
      <c r="BP2321" s="173"/>
      <c r="BQ2321" s="173"/>
      <c r="BR2321" s="173"/>
      <c r="BS2321" s="173"/>
      <c r="BT2321" s="173"/>
      <c r="BU2321" s="173"/>
      <c r="BV2321" s="173"/>
    </row>
    <row r="2322" spans="34:74" ht="13.5">
      <c r="AH2322" s="173"/>
      <c r="AI2322" s="173"/>
      <c r="AJ2322" s="173"/>
      <c r="AK2322" s="173"/>
      <c r="AL2322" s="173"/>
      <c r="AM2322" s="173"/>
      <c r="AN2322" s="173"/>
      <c r="AO2322" s="173"/>
      <c r="AP2322" s="173"/>
      <c r="AQ2322" s="173"/>
      <c r="AR2322" s="173"/>
      <c r="AS2322" s="173"/>
      <c r="AT2322" s="173"/>
      <c r="AU2322" s="173"/>
      <c r="AV2322" s="173"/>
      <c r="AW2322" s="173"/>
      <c r="AX2322" s="173"/>
      <c r="AY2322" s="173"/>
      <c r="AZ2322" s="173"/>
      <c r="BA2322" s="173"/>
      <c r="BB2322" s="173"/>
      <c r="BC2322" s="173"/>
      <c r="BD2322" s="173"/>
      <c r="BE2322" s="173"/>
      <c r="BF2322" s="173"/>
      <c r="BG2322" s="173"/>
      <c r="BH2322" s="173"/>
      <c r="BI2322" s="173"/>
      <c r="BJ2322" s="173"/>
      <c r="BK2322" s="173"/>
      <c r="BL2322" s="173"/>
      <c r="BM2322" s="173"/>
      <c r="BN2322" s="173"/>
      <c r="BO2322" s="173"/>
      <c r="BP2322" s="173"/>
      <c r="BQ2322" s="173"/>
      <c r="BR2322" s="173"/>
      <c r="BS2322" s="173"/>
      <c r="BT2322" s="173"/>
      <c r="BU2322" s="173"/>
      <c r="BV2322" s="173"/>
    </row>
    <row r="2323" spans="34:74" ht="13.5">
      <c r="AH2323" s="173"/>
      <c r="AI2323" s="173"/>
      <c r="AJ2323" s="173"/>
      <c r="AK2323" s="173"/>
      <c r="AL2323" s="173"/>
      <c r="AM2323" s="173"/>
      <c r="AN2323" s="173"/>
      <c r="AO2323" s="173"/>
      <c r="AP2323" s="173"/>
      <c r="AQ2323" s="173"/>
      <c r="AR2323" s="173"/>
      <c r="AS2323" s="173"/>
      <c r="AT2323" s="173"/>
      <c r="AU2323" s="173"/>
      <c r="AV2323" s="173"/>
      <c r="AW2323" s="173"/>
      <c r="AX2323" s="173"/>
      <c r="AY2323" s="173"/>
      <c r="AZ2323" s="173"/>
      <c r="BA2323" s="173"/>
      <c r="BB2323" s="173"/>
      <c r="BC2323" s="173"/>
      <c r="BD2323" s="173"/>
      <c r="BE2323" s="173"/>
      <c r="BF2323" s="173"/>
      <c r="BG2323" s="173"/>
      <c r="BH2323" s="173"/>
      <c r="BI2323" s="173"/>
      <c r="BJ2323" s="173"/>
      <c r="BK2323" s="173"/>
      <c r="BL2323" s="173"/>
      <c r="BM2323" s="173"/>
      <c r="BN2323" s="173"/>
      <c r="BO2323" s="173"/>
      <c r="BP2323" s="173"/>
      <c r="BQ2323" s="173"/>
      <c r="BR2323" s="173"/>
      <c r="BS2323" s="173"/>
      <c r="BT2323" s="173"/>
      <c r="BU2323" s="173"/>
      <c r="BV2323" s="173"/>
    </row>
    <row r="2324" spans="34:74" ht="13.5">
      <c r="AH2324" s="173"/>
      <c r="AI2324" s="173"/>
      <c r="AJ2324" s="173"/>
      <c r="AK2324" s="173"/>
      <c r="AL2324" s="173"/>
      <c r="AM2324" s="173"/>
      <c r="AN2324" s="173"/>
      <c r="AO2324" s="173"/>
      <c r="AP2324" s="173"/>
      <c r="AQ2324" s="173"/>
      <c r="AR2324" s="173"/>
      <c r="AS2324" s="173"/>
      <c r="AT2324" s="173"/>
      <c r="AU2324" s="173"/>
      <c r="AV2324" s="173"/>
      <c r="AW2324" s="173"/>
      <c r="AX2324" s="173"/>
      <c r="AY2324" s="173"/>
      <c r="AZ2324" s="173"/>
      <c r="BA2324" s="173"/>
      <c r="BB2324" s="173"/>
      <c r="BC2324" s="173"/>
      <c r="BD2324" s="173"/>
      <c r="BE2324" s="173"/>
      <c r="BF2324" s="173"/>
      <c r="BG2324" s="173"/>
      <c r="BH2324" s="173"/>
      <c r="BI2324" s="173"/>
      <c r="BJ2324" s="173"/>
      <c r="BK2324" s="173"/>
      <c r="BL2324" s="173"/>
      <c r="BM2324" s="173"/>
      <c r="BN2324" s="173"/>
      <c r="BO2324" s="173"/>
      <c r="BP2324" s="173"/>
      <c r="BQ2324" s="173"/>
      <c r="BR2324" s="173"/>
      <c r="BS2324" s="173"/>
      <c r="BT2324" s="173"/>
      <c r="BU2324" s="173"/>
      <c r="BV2324" s="173"/>
    </row>
    <row r="2325" spans="34:74" ht="13.5">
      <c r="AH2325" s="173"/>
      <c r="AI2325" s="173"/>
      <c r="AJ2325" s="173"/>
      <c r="AK2325" s="173"/>
      <c r="AL2325" s="173"/>
      <c r="AM2325" s="173"/>
      <c r="AN2325" s="173"/>
      <c r="AO2325" s="173"/>
      <c r="AP2325" s="173"/>
      <c r="AQ2325" s="173"/>
      <c r="AR2325" s="173"/>
      <c r="AS2325" s="173"/>
      <c r="AT2325" s="173"/>
      <c r="AU2325" s="173"/>
      <c r="AV2325" s="173"/>
      <c r="AW2325" s="173"/>
      <c r="AX2325" s="173"/>
      <c r="AY2325" s="173"/>
      <c r="AZ2325" s="173"/>
      <c r="BA2325" s="173"/>
      <c r="BB2325" s="173"/>
      <c r="BC2325" s="173"/>
      <c r="BD2325" s="173"/>
      <c r="BE2325" s="173"/>
      <c r="BF2325" s="173"/>
      <c r="BG2325" s="173"/>
      <c r="BH2325" s="173"/>
      <c r="BI2325" s="173"/>
      <c r="BJ2325" s="173"/>
      <c r="BK2325" s="173"/>
      <c r="BL2325" s="173"/>
      <c r="BM2325" s="173"/>
      <c r="BN2325" s="173"/>
      <c r="BO2325" s="173"/>
      <c r="BP2325" s="173"/>
      <c r="BQ2325" s="173"/>
      <c r="BR2325" s="173"/>
      <c r="BS2325" s="173"/>
      <c r="BT2325" s="173"/>
      <c r="BU2325" s="173"/>
      <c r="BV2325" s="173"/>
    </row>
    <row r="2326" spans="34:74" ht="13.5">
      <c r="AH2326" s="173"/>
      <c r="AI2326" s="173"/>
      <c r="AJ2326" s="173"/>
      <c r="AK2326" s="173"/>
      <c r="AL2326" s="173"/>
      <c r="AM2326" s="173"/>
      <c r="AN2326" s="173"/>
      <c r="AO2326" s="173"/>
      <c r="AP2326" s="173"/>
      <c r="AQ2326" s="173"/>
      <c r="AR2326" s="173"/>
      <c r="AS2326" s="173"/>
      <c r="AT2326" s="173"/>
      <c r="AU2326" s="173"/>
      <c r="AV2326" s="173"/>
      <c r="AW2326" s="173"/>
      <c r="AX2326" s="173"/>
      <c r="AY2326" s="173"/>
      <c r="AZ2326" s="173"/>
      <c r="BA2326" s="173"/>
      <c r="BB2326" s="173"/>
      <c r="BC2326" s="173"/>
      <c r="BD2326" s="173"/>
      <c r="BE2326" s="173"/>
      <c r="BF2326" s="173"/>
      <c r="BG2326" s="173"/>
      <c r="BH2326" s="173"/>
      <c r="BI2326" s="173"/>
      <c r="BJ2326" s="173"/>
      <c r="BK2326" s="173"/>
      <c r="BL2326" s="173"/>
      <c r="BM2326" s="173"/>
      <c r="BN2326" s="173"/>
      <c r="BO2326" s="173"/>
      <c r="BP2326" s="173"/>
      <c r="BQ2326" s="173"/>
      <c r="BR2326" s="173"/>
      <c r="BS2326" s="173"/>
      <c r="BT2326" s="173"/>
      <c r="BU2326" s="173"/>
      <c r="BV2326" s="173"/>
    </row>
    <row r="2327" spans="34:74" ht="13.5">
      <c r="AH2327" s="173"/>
      <c r="AI2327" s="173"/>
      <c r="AJ2327" s="173"/>
      <c r="AK2327" s="173"/>
      <c r="AL2327" s="173"/>
      <c r="AM2327" s="173"/>
      <c r="AN2327" s="173"/>
      <c r="AO2327" s="173"/>
      <c r="AP2327" s="173"/>
      <c r="AQ2327" s="173"/>
      <c r="AR2327" s="173"/>
      <c r="AS2327" s="173"/>
      <c r="AT2327" s="173"/>
      <c r="AU2327" s="173"/>
      <c r="AV2327" s="173"/>
      <c r="AW2327" s="173"/>
      <c r="AX2327" s="173"/>
      <c r="AY2327" s="173"/>
      <c r="AZ2327" s="173"/>
      <c r="BA2327" s="173"/>
      <c r="BB2327" s="173"/>
      <c r="BC2327" s="173"/>
      <c r="BD2327" s="173"/>
      <c r="BE2327" s="173"/>
      <c r="BF2327" s="173"/>
      <c r="BG2327" s="173"/>
      <c r="BH2327" s="173"/>
      <c r="BI2327" s="173"/>
      <c r="BJ2327" s="173"/>
      <c r="BK2327" s="173"/>
      <c r="BL2327" s="173"/>
      <c r="BM2327" s="173"/>
      <c r="BN2327" s="173"/>
      <c r="BO2327" s="173"/>
      <c r="BP2327" s="173"/>
      <c r="BQ2327" s="173"/>
      <c r="BR2327" s="173"/>
      <c r="BS2327" s="173"/>
      <c r="BT2327" s="173"/>
      <c r="BU2327" s="173"/>
      <c r="BV2327" s="173"/>
    </row>
    <row r="2328" spans="34:74" ht="13.5">
      <c r="AH2328" s="173"/>
      <c r="AI2328" s="173"/>
      <c r="AJ2328" s="173"/>
      <c r="AK2328" s="173"/>
      <c r="AL2328" s="173"/>
      <c r="AM2328" s="173"/>
      <c r="AN2328" s="173"/>
      <c r="AO2328" s="173"/>
      <c r="AP2328" s="173"/>
      <c r="AQ2328" s="173"/>
      <c r="AR2328" s="173"/>
      <c r="AS2328" s="173"/>
      <c r="AT2328" s="173"/>
      <c r="AU2328" s="173"/>
      <c r="AV2328" s="173"/>
      <c r="AW2328" s="173"/>
      <c r="AX2328" s="173"/>
      <c r="AY2328" s="173"/>
      <c r="AZ2328" s="173"/>
      <c r="BA2328" s="173"/>
      <c r="BB2328" s="173"/>
      <c r="BC2328" s="173"/>
      <c r="BD2328" s="173"/>
      <c r="BE2328" s="173"/>
      <c r="BF2328" s="173"/>
      <c r="BG2328" s="173"/>
      <c r="BH2328" s="173"/>
      <c r="BI2328" s="173"/>
      <c r="BJ2328" s="173"/>
      <c r="BK2328" s="173"/>
      <c r="BL2328" s="173"/>
      <c r="BM2328" s="173"/>
      <c r="BN2328" s="173"/>
      <c r="BO2328" s="173"/>
      <c r="BP2328" s="173"/>
      <c r="BQ2328" s="173"/>
      <c r="BR2328" s="173"/>
      <c r="BS2328" s="173"/>
      <c r="BT2328" s="173"/>
      <c r="BU2328" s="173"/>
      <c r="BV2328" s="173"/>
    </row>
    <row r="2329" spans="34:74" ht="13.5">
      <c r="AH2329" s="173"/>
      <c r="AI2329" s="173"/>
      <c r="AJ2329" s="173"/>
      <c r="AK2329" s="173"/>
      <c r="AL2329" s="173"/>
      <c r="AM2329" s="173"/>
      <c r="AN2329" s="173"/>
      <c r="AO2329" s="173"/>
      <c r="AP2329" s="173"/>
      <c r="AQ2329" s="173"/>
      <c r="AR2329" s="173"/>
      <c r="AS2329" s="173"/>
      <c r="AT2329" s="173"/>
      <c r="AU2329" s="173"/>
      <c r="AV2329" s="173"/>
      <c r="AW2329" s="173"/>
      <c r="AX2329" s="173"/>
      <c r="AY2329" s="173"/>
      <c r="AZ2329" s="173"/>
      <c r="BA2329" s="173"/>
      <c r="BB2329" s="173"/>
      <c r="BC2329" s="173"/>
      <c r="BD2329" s="173"/>
      <c r="BE2329" s="173"/>
      <c r="BF2329" s="173"/>
      <c r="BG2329" s="173"/>
      <c r="BH2329" s="173"/>
      <c r="BI2329" s="173"/>
      <c r="BJ2329" s="173"/>
      <c r="BK2329" s="173"/>
      <c r="BL2329" s="173"/>
      <c r="BM2329" s="173"/>
      <c r="BN2329" s="173"/>
      <c r="BO2329" s="173"/>
      <c r="BP2329" s="173"/>
      <c r="BQ2329" s="173"/>
      <c r="BR2329" s="173"/>
      <c r="BS2329" s="173"/>
      <c r="BT2329" s="173"/>
      <c r="BU2329" s="173"/>
      <c r="BV2329" s="173"/>
    </row>
    <row r="2330" spans="34:74" ht="13.5">
      <c r="AH2330" s="173"/>
      <c r="AI2330" s="173"/>
      <c r="AJ2330" s="173"/>
      <c r="AK2330" s="173"/>
      <c r="AL2330" s="173"/>
      <c r="AM2330" s="173"/>
      <c r="AN2330" s="173"/>
      <c r="AO2330" s="173"/>
      <c r="AP2330" s="173"/>
      <c r="AQ2330" s="173"/>
      <c r="AR2330" s="173"/>
      <c r="AS2330" s="173"/>
      <c r="AT2330" s="173"/>
      <c r="AU2330" s="173"/>
      <c r="AV2330" s="173"/>
      <c r="AW2330" s="173"/>
      <c r="AX2330" s="173"/>
      <c r="AY2330" s="173"/>
      <c r="AZ2330" s="173"/>
      <c r="BA2330" s="173"/>
      <c r="BB2330" s="173"/>
      <c r="BC2330" s="173"/>
      <c r="BD2330" s="173"/>
      <c r="BE2330" s="173"/>
      <c r="BF2330" s="173"/>
      <c r="BG2330" s="173"/>
      <c r="BH2330" s="173"/>
      <c r="BI2330" s="173"/>
      <c r="BJ2330" s="173"/>
      <c r="BK2330" s="173"/>
      <c r="BL2330" s="173"/>
      <c r="BM2330" s="173"/>
      <c r="BN2330" s="173"/>
      <c r="BO2330" s="173"/>
      <c r="BP2330" s="173"/>
      <c r="BQ2330" s="173"/>
      <c r="BR2330" s="173"/>
      <c r="BS2330" s="173"/>
      <c r="BT2330" s="173"/>
      <c r="BU2330" s="173"/>
      <c r="BV2330" s="173"/>
    </row>
    <row r="2331" spans="34:74" ht="13.5">
      <c r="AH2331" s="173"/>
      <c r="AI2331" s="173"/>
      <c r="AJ2331" s="173"/>
      <c r="AK2331" s="173"/>
      <c r="AL2331" s="173"/>
      <c r="AM2331" s="173"/>
      <c r="AN2331" s="173"/>
      <c r="AO2331" s="173"/>
      <c r="AP2331" s="173"/>
      <c r="AQ2331" s="173"/>
      <c r="AR2331" s="173"/>
      <c r="AS2331" s="173"/>
      <c r="AT2331" s="173"/>
      <c r="AU2331" s="173"/>
      <c r="AV2331" s="173"/>
      <c r="AW2331" s="173"/>
      <c r="AX2331" s="173"/>
      <c r="AY2331" s="173"/>
      <c r="AZ2331" s="173"/>
      <c r="BA2331" s="173"/>
      <c r="BB2331" s="173"/>
      <c r="BC2331" s="173"/>
      <c r="BD2331" s="173"/>
      <c r="BE2331" s="173"/>
      <c r="BF2331" s="173"/>
      <c r="BG2331" s="173"/>
      <c r="BH2331" s="173"/>
      <c r="BI2331" s="173"/>
      <c r="BJ2331" s="173"/>
      <c r="BK2331" s="173"/>
      <c r="BL2331" s="173"/>
      <c r="BM2331" s="173"/>
      <c r="BN2331" s="173"/>
      <c r="BO2331" s="173"/>
      <c r="BP2331" s="173"/>
      <c r="BQ2331" s="173"/>
      <c r="BR2331" s="173"/>
      <c r="BS2331" s="173"/>
      <c r="BT2331" s="173"/>
      <c r="BU2331" s="173"/>
      <c r="BV2331" s="173"/>
    </row>
    <row r="2332" spans="34:74" ht="13.5">
      <c r="AH2332" s="173"/>
      <c r="AI2332" s="173"/>
      <c r="AJ2332" s="173"/>
      <c r="AK2332" s="173"/>
      <c r="AL2332" s="173"/>
      <c r="AM2332" s="173"/>
      <c r="AN2332" s="173"/>
      <c r="AO2332" s="173"/>
      <c r="AP2332" s="173"/>
      <c r="AQ2332" s="173"/>
      <c r="AR2332" s="173"/>
      <c r="AS2332" s="173"/>
      <c r="AT2332" s="173"/>
      <c r="AU2332" s="173"/>
      <c r="AV2332" s="173"/>
      <c r="AW2332" s="173"/>
      <c r="AX2332" s="173"/>
      <c r="AY2332" s="173"/>
      <c r="AZ2332" s="173"/>
      <c r="BA2332" s="173"/>
      <c r="BB2332" s="173"/>
      <c r="BC2332" s="173"/>
      <c r="BD2332" s="173"/>
      <c r="BE2332" s="173"/>
      <c r="BF2332" s="173"/>
      <c r="BG2332" s="173"/>
      <c r="BH2332" s="173"/>
      <c r="BI2332" s="173"/>
      <c r="BJ2332" s="173"/>
      <c r="BK2332" s="173"/>
      <c r="BL2332" s="173"/>
      <c r="BM2332" s="173"/>
      <c r="BN2332" s="173"/>
      <c r="BO2332" s="173"/>
      <c r="BP2332" s="173"/>
      <c r="BQ2332" s="173"/>
      <c r="BR2332" s="173"/>
      <c r="BS2332" s="173"/>
      <c r="BT2332" s="173"/>
      <c r="BU2332" s="173"/>
      <c r="BV2332" s="173"/>
    </row>
    <row r="2333" spans="34:74" ht="13.5">
      <c r="AH2333" s="173"/>
      <c r="AI2333" s="173"/>
      <c r="AJ2333" s="173"/>
      <c r="AK2333" s="173"/>
      <c r="AL2333" s="173"/>
      <c r="AM2333" s="173"/>
      <c r="AN2333" s="173"/>
      <c r="AO2333" s="173"/>
      <c r="AP2333" s="173"/>
      <c r="AQ2333" s="173"/>
      <c r="AR2333" s="173"/>
      <c r="AS2333" s="173"/>
      <c r="AT2333" s="173"/>
      <c r="AU2333" s="173"/>
      <c r="AV2333" s="173"/>
      <c r="AW2333" s="173"/>
      <c r="AX2333" s="173"/>
      <c r="AY2333" s="173"/>
      <c r="AZ2333" s="173"/>
      <c r="BA2333" s="173"/>
      <c r="BB2333" s="173"/>
      <c r="BC2333" s="173"/>
      <c r="BD2333" s="173"/>
      <c r="BE2333" s="173"/>
      <c r="BF2333" s="173"/>
      <c r="BG2333" s="173"/>
      <c r="BH2333" s="173"/>
      <c r="BI2333" s="173"/>
      <c r="BJ2333" s="173"/>
      <c r="BK2333" s="173"/>
      <c r="BL2333" s="173"/>
      <c r="BM2333" s="173"/>
      <c r="BN2333" s="173"/>
      <c r="BO2333" s="173"/>
      <c r="BP2333" s="173"/>
      <c r="BQ2333" s="173"/>
      <c r="BR2333" s="173"/>
      <c r="BS2333" s="173"/>
      <c r="BT2333" s="173"/>
      <c r="BU2333" s="173"/>
      <c r="BV2333" s="173"/>
    </row>
    <row r="2334" spans="34:74" ht="13.5">
      <c r="AH2334" s="173"/>
      <c r="AI2334" s="173"/>
      <c r="AJ2334" s="173"/>
      <c r="AK2334" s="173"/>
      <c r="AL2334" s="173"/>
      <c r="AM2334" s="173"/>
      <c r="AN2334" s="173"/>
      <c r="AO2334" s="173"/>
      <c r="AP2334" s="173"/>
      <c r="AQ2334" s="173"/>
      <c r="AR2334" s="173"/>
      <c r="AS2334" s="173"/>
      <c r="AT2334" s="173"/>
      <c r="AU2334" s="173"/>
      <c r="AV2334" s="173"/>
      <c r="AW2334" s="173"/>
      <c r="AX2334" s="173"/>
      <c r="AY2334" s="173"/>
      <c r="AZ2334" s="173"/>
      <c r="BA2334" s="173"/>
      <c r="BB2334" s="173"/>
      <c r="BC2334" s="173"/>
      <c r="BD2334" s="173"/>
      <c r="BE2334" s="173"/>
      <c r="BF2334" s="173"/>
      <c r="BG2334" s="173"/>
      <c r="BH2334" s="173"/>
      <c r="BI2334" s="173"/>
      <c r="BJ2334" s="173"/>
      <c r="BK2334" s="173"/>
      <c r="BL2334" s="173"/>
      <c r="BM2334" s="173"/>
      <c r="BN2334" s="173"/>
      <c r="BO2334" s="173"/>
      <c r="BP2334" s="173"/>
      <c r="BQ2334" s="173"/>
      <c r="BR2334" s="173"/>
      <c r="BS2334" s="173"/>
      <c r="BT2334" s="173"/>
      <c r="BU2334" s="173"/>
      <c r="BV2334" s="173"/>
    </row>
    <row r="2335" spans="34:74" ht="13.5">
      <c r="AH2335" s="173"/>
      <c r="AI2335" s="173"/>
      <c r="AJ2335" s="173"/>
      <c r="AK2335" s="173"/>
      <c r="AL2335" s="173"/>
      <c r="AM2335" s="173"/>
      <c r="AN2335" s="173"/>
      <c r="AO2335" s="173"/>
      <c r="AP2335" s="173"/>
      <c r="AQ2335" s="173"/>
      <c r="AR2335" s="173"/>
      <c r="AS2335" s="173"/>
      <c r="AT2335" s="173"/>
      <c r="AU2335" s="173"/>
      <c r="AV2335" s="173"/>
      <c r="AW2335" s="173"/>
      <c r="AX2335" s="173"/>
      <c r="AY2335" s="173"/>
      <c r="AZ2335" s="173"/>
      <c r="BA2335" s="173"/>
      <c r="BB2335" s="173"/>
      <c r="BC2335" s="173"/>
      <c r="BD2335" s="173"/>
      <c r="BE2335" s="173"/>
      <c r="BF2335" s="173"/>
      <c r="BG2335" s="173"/>
      <c r="BH2335" s="173"/>
      <c r="BI2335" s="173"/>
      <c r="BJ2335" s="173"/>
      <c r="BK2335" s="173"/>
      <c r="BL2335" s="173"/>
      <c r="BM2335" s="173"/>
      <c r="BN2335" s="173"/>
      <c r="BO2335" s="173"/>
      <c r="BP2335" s="173"/>
      <c r="BQ2335" s="173"/>
      <c r="BR2335" s="173"/>
      <c r="BS2335" s="173"/>
      <c r="BT2335" s="173"/>
      <c r="BU2335" s="173"/>
      <c r="BV2335" s="173"/>
    </row>
    <row r="2336" spans="34:74" ht="13.5">
      <c r="AH2336" s="173"/>
      <c r="AI2336" s="173"/>
      <c r="AJ2336" s="173"/>
      <c r="AK2336" s="173"/>
      <c r="AL2336" s="173"/>
      <c r="AM2336" s="173"/>
      <c r="AN2336" s="173"/>
      <c r="AO2336" s="173"/>
      <c r="AP2336" s="173"/>
      <c r="AQ2336" s="173"/>
      <c r="AR2336" s="173"/>
      <c r="AS2336" s="173"/>
      <c r="AT2336" s="173"/>
      <c r="AU2336" s="173"/>
      <c r="AV2336" s="173"/>
      <c r="AW2336" s="173"/>
      <c r="AX2336" s="173"/>
      <c r="AY2336" s="173"/>
      <c r="AZ2336" s="173"/>
      <c r="BA2336" s="173"/>
      <c r="BB2336" s="173"/>
      <c r="BC2336" s="173"/>
      <c r="BD2336" s="173"/>
      <c r="BE2336" s="173"/>
      <c r="BF2336" s="173"/>
      <c r="BG2336" s="173"/>
      <c r="BH2336" s="173"/>
      <c r="BI2336" s="173"/>
      <c r="BJ2336" s="173"/>
      <c r="BK2336" s="173"/>
      <c r="BL2336" s="173"/>
      <c r="BM2336" s="173"/>
      <c r="BN2336" s="173"/>
      <c r="BO2336" s="173"/>
      <c r="BP2336" s="173"/>
      <c r="BQ2336" s="173"/>
      <c r="BR2336" s="173"/>
      <c r="BS2336" s="173"/>
      <c r="BT2336" s="173"/>
      <c r="BU2336" s="173"/>
      <c r="BV2336" s="173"/>
    </row>
    <row r="2337" spans="34:74" ht="13.5">
      <c r="AH2337" s="173"/>
      <c r="AI2337" s="173"/>
      <c r="AJ2337" s="173"/>
      <c r="AK2337" s="173"/>
      <c r="AL2337" s="173"/>
      <c r="AM2337" s="173"/>
      <c r="AN2337" s="173"/>
      <c r="AO2337" s="173"/>
      <c r="AP2337" s="173"/>
      <c r="AQ2337" s="173"/>
      <c r="AR2337" s="173"/>
      <c r="AS2337" s="173"/>
      <c r="AT2337" s="173"/>
      <c r="AU2337" s="173"/>
      <c r="AV2337" s="173"/>
      <c r="AW2337" s="173"/>
      <c r="AX2337" s="173"/>
      <c r="AY2337" s="173"/>
      <c r="AZ2337" s="173"/>
      <c r="BA2337" s="173"/>
      <c r="BB2337" s="173"/>
      <c r="BC2337" s="173"/>
      <c r="BD2337" s="173"/>
      <c r="BE2337" s="173"/>
      <c r="BF2337" s="173"/>
      <c r="BG2337" s="173"/>
      <c r="BH2337" s="173"/>
      <c r="BI2337" s="173"/>
      <c r="BJ2337" s="173"/>
      <c r="BK2337" s="173"/>
      <c r="BL2337" s="173"/>
      <c r="BM2337" s="173"/>
      <c r="BN2337" s="173"/>
      <c r="BO2337" s="173"/>
      <c r="BP2337" s="173"/>
      <c r="BQ2337" s="173"/>
      <c r="BR2337" s="173"/>
      <c r="BS2337" s="173"/>
      <c r="BT2337" s="173"/>
      <c r="BU2337" s="173"/>
      <c r="BV2337" s="173"/>
    </row>
    <row r="2338" spans="34:74" ht="13.5">
      <c r="AH2338" s="173"/>
      <c r="AI2338" s="173"/>
      <c r="AJ2338" s="173"/>
      <c r="AK2338" s="173"/>
      <c r="AL2338" s="173"/>
      <c r="AM2338" s="173"/>
      <c r="AN2338" s="173"/>
      <c r="AO2338" s="173"/>
      <c r="AP2338" s="173"/>
      <c r="AQ2338" s="173"/>
      <c r="AR2338" s="173"/>
      <c r="AS2338" s="173"/>
      <c r="AT2338" s="173"/>
      <c r="AU2338" s="173"/>
      <c r="AV2338" s="173"/>
      <c r="AW2338" s="173"/>
      <c r="AX2338" s="173"/>
      <c r="AY2338" s="173"/>
      <c r="AZ2338" s="173"/>
      <c r="BA2338" s="173"/>
      <c r="BB2338" s="173"/>
      <c r="BC2338" s="173"/>
      <c r="BD2338" s="173"/>
      <c r="BE2338" s="173"/>
      <c r="BF2338" s="173"/>
      <c r="BG2338" s="173"/>
      <c r="BH2338" s="173"/>
      <c r="BI2338" s="173"/>
      <c r="BJ2338" s="173"/>
      <c r="BK2338" s="173"/>
      <c r="BL2338" s="173"/>
      <c r="BM2338" s="173"/>
      <c r="BN2338" s="173"/>
      <c r="BO2338" s="173"/>
      <c r="BP2338" s="173"/>
      <c r="BQ2338" s="173"/>
      <c r="BR2338" s="173"/>
      <c r="BS2338" s="173"/>
      <c r="BT2338" s="173"/>
      <c r="BU2338" s="173"/>
      <c r="BV2338" s="173"/>
    </row>
    <row r="2339" spans="34:74" ht="13.5">
      <c r="AH2339" s="173"/>
      <c r="AI2339" s="173"/>
      <c r="AJ2339" s="173"/>
      <c r="AK2339" s="173"/>
      <c r="AL2339" s="173"/>
      <c r="AM2339" s="173"/>
      <c r="AN2339" s="173"/>
      <c r="AO2339" s="173"/>
      <c r="AP2339" s="173"/>
      <c r="AQ2339" s="173"/>
      <c r="AR2339" s="173"/>
      <c r="AS2339" s="173"/>
      <c r="AT2339" s="173"/>
      <c r="AU2339" s="173"/>
      <c r="AV2339" s="173"/>
      <c r="AW2339" s="173"/>
      <c r="AX2339" s="173"/>
      <c r="AY2339" s="173"/>
      <c r="AZ2339" s="173"/>
      <c r="BA2339" s="173"/>
      <c r="BB2339" s="173"/>
      <c r="BC2339" s="173"/>
      <c r="BD2339" s="173"/>
      <c r="BE2339" s="173"/>
      <c r="BF2339" s="173"/>
      <c r="BG2339" s="173"/>
      <c r="BH2339" s="173"/>
      <c r="BI2339" s="173"/>
      <c r="BJ2339" s="173"/>
      <c r="BK2339" s="173"/>
      <c r="BL2339" s="173"/>
      <c r="BM2339" s="173"/>
      <c r="BN2339" s="173"/>
      <c r="BO2339" s="173"/>
      <c r="BP2339" s="173"/>
      <c r="BQ2339" s="173"/>
      <c r="BR2339" s="173"/>
      <c r="BS2339" s="173"/>
      <c r="BT2339" s="173"/>
      <c r="BU2339" s="173"/>
      <c r="BV2339" s="173"/>
    </row>
    <row r="2340" spans="34:74" ht="13.5">
      <c r="AH2340" s="173"/>
      <c r="AI2340" s="173"/>
      <c r="AJ2340" s="173"/>
      <c r="AK2340" s="173"/>
      <c r="AL2340" s="173"/>
      <c r="AM2340" s="173"/>
      <c r="AN2340" s="173"/>
      <c r="AO2340" s="173"/>
      <c r="AP2340" s="173"/>
      <c r="AQ2340" s="173"/>
      <c r="AR2340" s="173"/>
      <c r="AS2340" s="173"/>
      <c r="AT2340" s="173"/>
      <c r="AU2340" s="173"/>
      <c r="AV2340" s="173"/>
      <c r="AW2340" s="173"/>
      <c r="AX2340" s="173"/>
      <c r="AY2340" s="173"/>
      <c r="AZ2340" s="173"/>
      <c r="BA2340" s="173"/>
      <c r="BB2340" s="173"/>
      <c r="BC2340" s="173"/>
      <c r="BD2340" s="173"/>
      <c r="BE2340" s="173"/>
      <c r="BF2340" s="173"/>
      <c r="BG2340" s="173"/>
      <c r="BH2340" s="173"/>
      <c r="BI2340" s="173"/>
      <c r="BJ2340" s="173"/>
      <c r="BK2340" s="173"/>
      <c r="BL2340" s="173"/>
      <c r="BM2340" s="173"/>
      <c r="BN2340" s="173"/>
      <c r="BO2340" s="173"/>
      <c r="BP2340" s="173"/>
      <c r="BQ2340" s="173"/>
      <c r="BR2340" s="173"/>
      <c r="BS2340" s="173"/>
      <c r="BT2340" s="173"/>
      <c r="BU2340" s="173"/>
      <c r="BV2340" s="173"/>
    </row>
    <row r="2341" spans="34:74" ht="13.5">
      <c r="AH2341" s="173"/>
      <c r="AI2341" s="173"/>
      <c r="AJ2341" s="173"/>
      <c r="AK2341" s="173"/>
      <c r="AL2341" s="173"/>
      <c r="AM2341" s="173"/>
      <c r="AN2341" s="173"/>
      <c r="AO2341" s="173"/>
      <c r="AP2341" s="173"/>
      <c r="AQ2341" s="173"/>
      <c r="AR2341" s="173"/>
      <c r="AS2341" s="173"/>
      <c r="AT2341" s="173"/>
      <c r="AU2341" s="173"/>
      <c r="AV2341" s="173"/>
      <c r="AW2341" s="173"/>
      <c r="AX2341" s="173"/>
      <c r="AY2341" s="173"/>
      <c r="AZ2341" s="173"/>
      <c r="BA2341" s="173"/>
      <c r="BB2341" s="173"/>
      <c r="BC2341" s="173"/>
      <c r="BD2341" s="173"/>
      <c r="BE2341" s="173"/>
      <c r="BF2341" s="173"/>
      <c r="BG2341" s="173"/>
      <c r="BH2341" s="173"/>
      <c r="BI2341" s="173"/>
      <c r="BJ2341" s="173"/>
      <c r="BK2341" s="173"/>
      <c r="BL2341" s="173"/>
      <c r="BM2341" s="173"/>
      <c r="BN2341" s="173"/>
      <c r="BO2341" s="173"/>
      <c r="BP2341" s="173"/>
      <c r="BQ2341" s="173"/>
      <c r="BR2341" s="173"/>
      <c r="BS2341" s="173"/>
      <c r="BT2341" s="173"/>
      <c r="BU2341" s="173"/>
      <c r="BV2341" s="173"/>
    </row>
    <row r="2342" spans="34:74" ht="13.5">
      <c r="AH2342" s="173"/>
      <c r="AI2342" s="173"/>
      <c r="AJ2342" s="173"/>
      <c r="AK2342" s="173"/>
      <c r="AL2342" s="173"/>
      <c r="AM2342" s="173"/>
      <c r="AN2342" s="173"/>
      <c r="AO2342" s="173"/>
      <c r="AP2342" s="173"/>
      <c r="AQ2342" s="173"/>
      <c r="AR2342" s="173"/>
      <c r="AS2342" s="173"/>
      <c r="AT2342" s="173"/>
      <c r="AU2342" s="173"/>
      <c r="AV2342" s="173"/>
      <c r="AW2342" s="173"/>
      <c r="AX2342" s="173"/>
      <c r="AY2342" s="173"/>
      <c r="AZ2342" s="173"/>
      <c r="BA2342" s="173"/>
      <c r="BB2342" s="173"/>
      <c r="BC2342" s="173"/>
      <c r="BD2342" s="173"/>
      <c r="BE2342" s="173"/>
      <c r="BF2342" s="173"/>
      <c r="BG2342" s="173"/>
      <c r="BH2342" s="173"/>
      <c r="BI2342" s="173"/>
      <c r="BJ2342" s="173"/>
      <c r="BK2342" s="173"/>
      <c r="BL2342" s="173"/>
      <c r="BM2342" s="173"/>
      <c r="BN2342" s="173"/>
      <c r="BO2342" s="173"/>
      <c r="BP2342" s="173"/>
      <c r="BQ2342" s="173"/>
      <c r="BR2342" s="173"/>
      <c r="BS2342" s="173"/>
      <c r="BT2342" s="173"/>
      <c r="BU2342" s="173"/>
      <c r="BV2342" s="173"/>
    </row>
    <row r="2343" spans="34:74" ht="13.5">
      <c r="AH2343" s="173"/>
      <c r="AI2343" s="173"/>
      <c r="AJ2343" s="173"/>
      <c r="AK2343" s="173"/>
      <c r="AL2343" s="173"/>
      <c r="AM2343" s="173"/>
      <c r="AN2343" s="173"/>
      <c r="AO2343" s="173"/>
      <c r="AP2343" s="173"/>
      <c r="AQ2343" s="173"/>
      <c r="AR2343" s="173"/>
      <c r="AS2343" s="173"/>
      <c r="AT2343" s="173"/>
      <c r="AU2343" s="173"/>
      <c r="AV2343" s="173"/>
      <c r="AW2343" s="173"/>
      <c r="AX2343" s="173"/>
      <c r="AY2343" s="173"/>
      <c r="AZ2343" s="173"/>
      <c r="BA2343" s="173"/>
      <c r="BB2343" s="173"/>
      <c r="BC2343" s="173"/>
      <c r="BD2343" s="173"/>
      <c r="BE2343" s="173"/>
      <c r="BF2343" s="173"/>
      <c r="BG2343" s="173"/>
      <c r="BH2343" s="173"/>
      <c r="BI2343" s="173"/>
      <c r="BJ2343" s="173"/>
      <c r="BK2343" s="173"/>
      <c r="BL2343" s="173"/>
      <c r="BM2343" s="173"/>
      <c r="BN2343" s="173"/>
      <c r="BO2343" s="173"/>
      <c r="BP2343" s="173"/>
      <c r="BQ2343" s="173"/>
      <c r="BR2343" s="173"/>
      <c r="BS2343" s="173"/>
      <c r="BT2343" s="173"/>
      <c r="BU2343" s="173"/>
      <c r="BV2343" s="173"/>
    </row>
    <row r="2344" spans="34:74" ht="13.5">
      <c r="AH2344" s="173"/>
      <c r="AI2344" s="173"/>
      <c r="AJ2344" s="173"/>
      <c r="AK2344" s="173"/>
      <c r="AL2344" s="173"/>
      <c r="AM2344" s="173"/>
      <c r="AN2344" s="173"/>
      <c r="AO2344" s="173"/>
      <c r="AP2344" s="173"/>
      <c r="AQ2344" s="173"/>
      <c r="AR2344" s="173"/>
      <c r="AS2344" s="173"/>
      <c r="AT2344" s="173"/>
      <c r="AU2344" s="173"/>
      <c r="AV2344" s="173"/>
      <c r="AW2344" s="173"/>
      <c r="AX2344" s="173"/>
      <c r="AY2344" s="173"/>
      <c r="AZ2344" s="173"/>
      <c r="BA2344" s="173"/>
      <c r="BB2344" s="173"/>
      <c r="BC2344" s="173"/>
      <c r="BD2344" s="173"/>
      <c r="BE2344" s="173"/>
      <c r="BF2344" s="173"/>
      <c r="BG2344" s="173"/>
      <c r="BH2344" s="173"/>
      <c r="BI2344" s="173"/>
      <c r="BJ2344" s="173"/>
      <c r="BK2344" s="173"/>
      <c r="BL2344" s="173"/>
      <c r="BM2344" s="173"/>
      <c r="BN2344" s="173"/>
      <c r="BO2344" s="173"/>
      <c r="BP2344" s="173"/>
      <c r="BQ2344" s="173"/>
      <c r="BR2344" s="173"/>
      <c r="BS2344" s="173"/>
      <c r="BT2344" s="173"/>
      <c r="BU2344" s="173"/>
      <c r="BV2344" s="173"/>
    </row>
    <row r="2345" spans="34:74" ht="13.5">
      <c r="AH2345" s="173"/>
      <c r="AI2345" s="173"/>
      <c r="AJ2345" s="173"/>
      <c r="AK2345" s="173"/>
      <c r="AL2345" s="173"/>
      <c r="AM2345" s="173"/>
      <c r="AN2345" s="173"/>
      <c r="AO2345" s="173"/>
      <c r="AP2345" s="173"/>
      <c r="AQ2345" s="173"/>
      <c r="AR2345" s="173"/>
      <c r="AS2345" s="173"/>
      <c r="AT2345" s="173"/>
      <c r="AU2345" s="173"/>
      <c r="AV2345" s="173"/>
      <c r="AW2345" s="173"/>
      <c r="AX2345" s="173"/>
      <c r="AY2345" s="173"/>
      <c r="AZ2345" s="173"/>
      <c r="BA2345" s="173"/>
      <c r="BB2345" s="173"/>
      <c r="BC2345" s="173"/>
      <c r="BD2345" s="173"/>
      <c r="BE2345" s="173"/>
      <c r="BF2345" s="173"/>
      <c r="BG2345" s="173"/>
      <c r="BH2345" s="173"/>
      <c r="BI2345" s="173"/>
      <c r="BJ2345" s="173"/>
      <c r="BK2345" s="173"/>
      <c r="BL2345" s="173"/>
      <c r="BM2345" s="173"/>
      <c r="BN2345" s="173"/>
      <c r="BO2345" s="173"/>
      <c r="BP2345" s="173"/>
      <c r="BQ2345" s="173"/>
      <c r="BR2345" s="173"/>
      <c r="BS2345" s="173"/>
      <c r="BT2345" s="173"/>
      <c r="BU2345" s="173"/>
      <c r="BV2345" s="173"/>
    </row>
    <row r="2346" spans="34:74" ht="13.5">
      <c r="AH2346" s="173"/>
      <c r="AI2346" s="173"/>
      <c r="AJ2346" s="173"/>
      <c r="AK2346" s="173"/>
      <c r="AL2346" s="173"/>
      <c r="AM2346" s="173"/>
      <c r="AN2346" s="173"/>
      <c r="AO2346" s="173"/>
      <c r="AP2346" s="173"/>
      <c r="AQ2346" s="173"/>
      <c r="AR2346" s="173"/>
      <c r="AS2346" s="173"/>
      <c r="AT2346" s="173"/>
      <c r="AU2346" s="173"/>
      <c r="AV2346" s="173"/>
      <c r="AW2346" s="173"/>
      <c r="AX2346" s="173"/>
      <c r="AY2346" s="173"/>
      <c r="AZ2346" s="173"/>
      <c r="BA2346" s="173"/>
      <c r="BB2346" s="173"/>
      <c r="BC2346" s="173"/>
      <c r="BD2346" s="173"/>
      <c r="BE2346" s="173"/>
      <c r="BF2346" s="173"/>
      <c r="BG2346" s="173"/>
      <c r="BH2346" s="173"/>
      <c r="BI2346" s="173"/>
      <c r="BJ2346" s="173"/>
      <c r="BK2346" s="173"/>
      <c r="BL2346" s="173"/>
      <c r="BM2346" s="173"/>
      <c r="BN2346" s="173"/>
      <c r="BO2346" s="173"/>
      <c r="BP2346" s="173"/>
      <c r="BQ2346" s="173"/>
      <c r="BR2346" s="173"/>
      <c r="BS2346" s="173"/>
      <c r="BT2346" s="173"/>
      <c r="BU2346" s="173"/>
      <c r="BV2346" s="173"/>
    </row>
    <row r="2347" spans="34:74" ht="13.5">
      <c r="AH2347" s="173"/>
      <c r="AI2347" s="173"/>
      <c r="AJ2347" s="173"/>
      <c r="AK2347" s="173"/>
      <c r="AL2347" s="173"/>
      <c r="AM2347" s="173"/>
      <c r="AN2347" s="173"/>
      <c r="AO2347" s="173"/>
      <c r="AP2347" s="173"/>
      <c r="AQ2347" s="173"/>
      <c r="AR2347" s="173"/>
      <c r="AS2347" s="173"/>
      <c r="AT2347" s="173"/>
      <c r="AU2347" s="173"/>
      <c r="AV2347" s="173"/>
      <c r="AW2347" s="173"/>
      <c r="AX2347" s="173"/>
      <c r="AY2347" s="173"/>
      <c r="AZ2347" s="173"/>
      <c r="BA2347" s="173"/>
      <c r="BB2347" s="173"/>
      <c r="BC2347" s="173"/>
      <c r="BD2347" s="173"/>
      <c r="BE2347" s="173"/>
      <c r="BF2347" s="173"/>
      <c r="BG2347" s="173"/>
      <c r="BH2347" s="173"/>
      <c r="BI2347" s="173"/>
      <c r="BJ2347" s="173"/>
      <c r="BK2347" s="173"/>
      <c r="BL2347" s="173"/>
      <c r="BM2347" s="173"/>
      <c r="BN2347" s="173"/>
      <c r="BO2347" s="173"/>
      <c r="BP2347" s="173"/>
      <c r="BQ2347" s="173"/>
      <c r="BR2347" s="173"/>
      <c r="BS2347" s="173"/>
      <c r="BT2347" s="173"/>
      <c r="BU2347" s="173"/>
      <c r="BV2347" s="173"/>
    </row>
    <row r="2348" spans="34:74" ht="13.5">
      <c r="AH2348" s="173"/>
      <c r="AI2348" s="173"/>
      <c r="AJ2348" s="173"/>
      <c r="AK2348" s="173"/>
      <c r="AL2348" s="173"/>
      <c r="AM2348" s="173"/>
      <c r="AN2348" s="173"/>
      <c r="AO2348" s="173"/>
      <c r="AP2348" s="173"/>
      <c r="AQ2348" s="173"/>
      <c r="AR2348" s="173"/>
      <c r="AS2348" s="173"/>
      <c r="AT2348" s="173"/>
      <c r="AU2348" s="173"/>
      <c r="AV2348" s="173"/>
      <c r="AW2348" s="173"/>
      <c r="AX2348" s="173"/>
      <c r="AY2348" s="173"/>
      <c r="AZ2348" s="173"/>
      <c r="BA2348" s="173"/>
      <c r="BB2348" s="173"/>
      <c r="BC2348" s="173"/>
      <c r="BD2348" s="173"/>
      <c r="BE2348" s="173"/>
      <c r="BF2348" s="173"/>
      <c r="BG2348" s="173"/>
      <c r="BH2348" s="173"/>
      <c r="BI2348" s="173"/>
      <c r="BJ2348" s="173"/>
      <c r="BK2348" s="173"/>
      <c r="BL2348" s="173"/>
      <c r="BM2348" s="173"/>
      <c r="BN2348" s="173"/>
      <c r="BO2348" s="173"/>
      <c r="BP2348" s="173"/>
      <c r="BQ2348" s="173"/>
      <c r="BR2348" s="173"/>
      <c r="BS2348" s="173"/>
      <c r="BT2348" s="173"/>
      <c r="BU2348" s="173"/>
      <c r="BV2348" s="173"/>
    </row>
    <row r="2349" spans="34:74" ht="13.5">
      <c r="AH2349" s="173"/>
      <c r="AI2349" s="173"/>
      <c r="AJ2349" s="173"/>
      <c r="AK2349" s="173"/>
      <c r="AL2349" s="173"/>
      <c r="AM2349" s="173"/>
      <c r="AN2349" s="173"/>
      <c r="AO2349" s="173"/>
      <c r="AP2349" s="173"/>
      <c r="AQ2349" s="173"/>
      <c r="AR2349" s="173"/>
      <c r="AS2349" s="173"/>
      <c r="AT2349" s="173"/>
      <c r="AU2349" s="173"/>
      <c r="AV2349" s="173"/>
      <c r="AW2349" s="173"/>
      <c r="AX2349" s="173"/>
      <c r="AY2349" s="173"/>
      <c r="AZ2349" s="173"/>
      <c r="BA2349" s="173"/>
      <c r="BB2349" s="173"/>
      <c r="BC2349" s="173"/>
      <c r="BD2349" s="173"/>
      <c r="BE2349" s="173"/>
      <c r="BF2349" s="173"/>
      <c r="BG2349" s="173"/>
      <c r="BH2349" s="173"/>
      <c r="BI2349" s="173"/>
      <c r="BJ2349" s="173"/>
      <c r="BK2349" s="173"/>
      <c r="BL2349" s="173"/>
      <c r="BM2349" s="173"/>
      <c r="BN2349" s="173"/>
      <c r="BO2349" s="173"/>
      <c r="BP2349" s="173"/>
      <c r="BQ2349" s="173"/>
      <c r="BR2349" s="173"/>
      <c r="BS2349" s="173"/>
      <c r="BT2349" s="173"/>
      <c r="BU2349" s="173"/>
      <c r="BV2349" s="173"/>
    </row>
    <row r="2350" spans="34:74" ht="13.5">
      <c r="AH2350" s="173"/>
      <c r="AI2350" s="173"/>
      <c r="AJ2350" s="173"/>
      <c r="AK2350" s="173"/>
      <c r="AL2350" s="173"/>
      <c r="AM2350" s="173"/>
      <c r="AN2350" s="173"/>
      <c r="AO2350" s="173"/>
      <c r="AP2350" s="173"/>
      <c r="AQ2350" s="173"/>
      <c r="AR2350" s="173"/>
      <c r="AS2350" s="173"/>
      <c r="AT2350" s="173"/>
      <c r="AU2350" s="173"/>
      <c r="AV2350" s="173"/>
      <c r="AW2350" s="173"/>
      <c r="AX2350" s="173"/>
      <c r="AY2350" s="173"/>
      <c r="AZ2350" s="173"/>
      <c r="BA2350" s="173"/>
      <c r="BB2350" s="173"/>
      <c r="BC2350" s="173"/>
      <c r="BD2350" s="173"/>
      <c r="BE2350" s="173"/>
      <c r="BF2350" s="173"/>
      <c r="BG2350" s="173"/>
      <c r="BH2350" s="173"/>
      <c r="BI2350" s="173"/>
      <c r="BJ2350" s="173"/>
      <c r="BK2350" s="173"/>
      <c r="BL2350" s="173"/>
      <c r="BM2350" s="173"/>
      <c r="BN2350" s="173"/>
      <c r="BO2350" s="173"/>
      <c r="BP2350" s="173"/>
      <c r="BQ2350" s="173"/>
      <c r="BR2350" s="173"/>
      <c r="BS2350" s="173"/>
      <c r="BT2350" s="173"/>
      <c r="BU2350" s="173"/>
      <c r="BV2350" s="173"/>
    </row>
    <row r="2351" spans="34:74" ht="13.5">
      <c r="AH2351" s="173"/>
      <c r="AI2351" s="173"/>
      <c r="AJ2351" s="173"/>
      <c r="AK2351" s="173"/>
      <c r="AL2351" s="173"/>
      <c r="AM2351" s="173"/>
      <c r="AN2351" s="173"/>
      <c r="AO2351" s="173"/>
      <c r="AP2351" s="173"/>
      <c r="AQ2351" s="173"/>
      <c r="AR2351" s="173"/>
      <c r="AS2351" s="173"/>
      <c r="AT2351" s="173"/>
      <c r="AU2351" s="173"/>
      <c r="AV2351" s="173"/>
      <c r="AW2351" s="173"/>
      <c r="AX2351" s="173"/>
      <c r="AY2351" s="173"/>
      <c r="AZ2351" s="173"/>
      <c r="BA2351" s="173"/>
      <c r="BB2351" s="173"/>
      <c r="BC2351" s="173"/>
      <c r="BD2351" s="173"/>
      <c r="BE2351" s="173"/>
      <c r="BF2351" s="173"/>
      <c r="BG2351" s="173"/>
      <c r="BH2351" s="173"/>
      <c r="BI2351" s="173"/>
      <c r="BJ2351" s="173"/>
      <c r="BK2351" s="173"/>
      <c r="BL2351" s="173"/>
      <c r="BM2351" s="173"/>
      <c r="BN2351" s="173"/>
      <c r="BO2351" s="173"/>
      <c r="BP2351" s="173"/>
      <c r="BQ2351" s="173"/>
      <c r="BR2351" s="173"/>
      <c r="BS2351" s="173"/>
      <c r="BT2351" s="173"/>
      <c r="BU2351" s="173"/>
      <c r="BV2351" s="173"/>
    </row>
    <row r="2352" spans="34:74" ht="13.5">
      <c r="AH2352" s="173"/>
      <c r="AI2352" s="173"/>
      <c r="AJ2352" s="173"/>
      <c r="AK2352" s="173"/>
      <c r="AL2352" s="173"/>
      <c r="AM2352" s="173"/>
      <c r="AN2352" s="173"/>
      <c r="AO2352" s="173"/>
      <c r="AP2352" s="173"/>
      <c r="AQ2352" s="173"/>
      <c r="AR2352" s="173"/>
      <c r="AS2352" s="173"/>
      <c r="AT2352" s="173"/>
      <c r="AU2352" s="173"/>
      <c r="AV2352" s="173"/>
      <c r="AW2352" s="173"/>
      <c r="AX2352" s="173"/>
      <c r="AY2352" s="173"/>
      <c r="AZ2352" s="173"/>
      <c r="BA2352" s="173"/>
      <c r="BB2352" s="173"/>
      <c r="BC2352" s="173"/>
      <c r="BD2352" s="173"/>
      <c r="BE2352" s="173"/>
      <c r="BF2352" s="173"/>
      <c r="BG2352" s="173"/>
      <c r="BH2352" s="173"/>
      <c r="BI2352" s="173"/>
      <c r="BJ2352" s="173"/>
      <c r="BK2352" s="173"/>
      <c r="BL2352" s="173"/>
      <c r="BM2352" s="173"/>
      <c r="BN2352" s="173"/>
      <c r="BO2352" s="173"/>
      <c r="BP2352" s="173"/>
      <c r="BQ2352" s="173"/>
      <c r="BR2352" s="173"/>
      <c r="BS2352" s="173"/>
      <c r="BT2352" s="173"/>
      <c r="BU2352" s="173"/>
      <c r="BV2352" s="173"/>
    </row>
    <row r="2353" spans="34:74" ht="13.5">
      <c r="AH2353" s="173"/>
      <c r="AI2353" s="173"/>
      <c r="AJ2353" s="173"/>
      <c r="AK2353" s="173"/>
      <c r="AL2353" s="173"/>
      <c r="AM2353" s="173"/>
      <c r="AN2353" s="173"/>
      <c r="AO2353" s="173"/>
      <c r="AP2353" s="173"/>
      <c r="AQ2353" s="173"/>
      <c r="AR2353" s="173"/>
      <c r="AS2353" s="173"/>
      <c r="AT2353" s="173"/>
      <c r="AU2353" s="173"/>
      <c r="AV2353" s="173"/>
      <c r="AW2353" s="173"/>
      <c r="AX2353" s="173"/>
      <c r="AY2353" s="173"/>
      <c r="AZ2353" s="173"/>
      <c r="BA2353" s="173"/>
      <c r="BB2353" s="173"/>
      <c r="BC2353" s="173"/>
      <c r="BD2353" s="173"/>
      <c r="BE2353" s="173"/>
      <c r="BF2353" s="173"/>
      <c r="BG2353" s="173"/>
      <c r="BH2353" s="173"/>
      <c r="BI2353" s="173"/>
      <c r="BJ2353" s="173"/>
      <c r="BK2353" s="173"/>
      <c r="BL2353" s="173"/>
      <c r="BM2353" s="173"/>
      <c r="BN2353" s="173"/>
      <c r="BO2353" s="173"/>
      <c r="BP2353" s="173"/>
      <c r="BQ2353" s="173"/>
      <c r="BR2353" s="173"/>
      <c r="BS2353" s="173"/>
      <c r="BT2353" s="173"/>
      <c r="BU2353" s="173"/>
      <c r="BV2353" s="173"/>
    </row>
    <row r="2354" spans="34:74" ht="13.5">
      <c r="AH2354" s="173"/>
      <c r="AI2354" s="173"/>
      <c r="AJ2354" s="173"/>
      <c r="AK2354" s="173"/>
      <c r="AL2354" s="173"/>
      <c r="AM2354" s="173"/>
      <c r="AN2354" s="173"/>
      <c r="AO2354" s="173"/>
      <c r="AP2354" s="173"/>
      <c r="AQ2354" s="173"/>
      <c r="AR2354" s="173"/>
      <c r="AS2354" s="173"/>
      <c r="AT2354" s="173"/>
      <c r="AU2354" s="173"/>
      <c r="AV2354" s="173"/>
      <c r="AW2354" s="173"/>
      <c r="AX2354" s="173"/>
      <c r="AY2354" s="173"/>
      <c r="AZ2354" s="173"/>
      <c r="BA2354" s="173"/>
      <c r="BB2354" s="173"/>
      <c r="BC2354" s="173"/>
      <c r="BD2354" s="173"/>
      <c r="BE2354" s="173"/>
      <c r="BF2354" s="173"/>
      <c r="BG2354" s="173"/>
      <c r="BH2354" s="173"/>
      <c r="BI2354" s="173"/>
      <c r="BJ2354" s="173"/>
      <c r="BK2354" s="173"/>
      <c r="BL2354" s="173"/>
      <c r="BM2354" s="173"/>
      <c r="BN2354" s="173"/>
      <c r="BO2354" s="173"/>
      <c r="BP2354" s="173"/>
      <c r="BQ2354" s="173"/>
      <c r="BR2354" s="173"/>
      <c r="BS2354" s="173"/>
      <c r="BT2354" s="173"/>
      <c r="BU2354" s="173"/>
      <c r="BV2354" s="173"/>
    </row>
    <row r="2355" spans="34:74" ht="13.5">
      <c r="AH2355" s="173"/>
      <c r="AI2355" s="173"/>
      <c r="AJ2355" s="173"/>
      <c r="AK2355" s="173"/>
      <c r="AL2355" s="173"/>
      <c r="AM2355" s="173"/>
      <c r="AN2355" s="173"/>
      <c r="AO2355" s="173"/>
      <c r="AP2355" s="173"/>
      <c r="AQ2355" s="173"/>
      <c r="AR2355" s="173"/>
      <c r="AS2355" s="173"/>
      <c r="AT2355" s="173"/>
      <c r="AU2355" s="173"/>
      <c r="AV2355" s="173"/>
      <c r="AW2355" s="173"/>
      <c r="AX2355" s="173"/>
      <c r="AY2355" s="173"/>
      <c r="AZ2355" s="173"/>
      <c r="BA2355" s="173"/>
      <c r="BB2355" s="173"/>
      <c r="BC2355" s="173"/>
      <c r="BD2355" s="173"/>
      <c r="BE2355" s="173"/>
      <c r="BF2355" s="173"/>
      <c r="BG2355" s="173"/>
      <c r="BH2355" s="173"/>
      <c r="BI2355" s="173"/>
      <c r="BJ2355" s="173"/>
      <c r="BK2355" s="173"/>
      <c r="BL2355" s="173"/>
      <c r="BM2355" s="173"/>
      <c r="BN2355" s="173"/>
      <c r="BO2355" s="173"/>
      <c r="BP2355" s="173"/>
      <c r="BQ2355" s="173"/>
      <c r="BR2355" s="173"/>
      <c r="BS2355" s="173"/>
      <c r="BT2355" s="173"/>
      <c r="BU2355" s="173"/>
      <c r="BV2355" s="173"/>
    </row>
    <row r="2356" spans="34:74" ht="13.5">
      <c r="AH2356" s="173"/>
      <c r="AI2356" s="173"/>
      <c r="AJ2356" s="173"/>
      <c r="AK2356" s="173"/>
      <c r="AL2356" s="173"/>
      <c r="AM2356" s="173"/>
      <c r="AN2356" s="173"/>
      <c r="AO2356" s="173"/>
      <c r="AP2356" s="173"/>
      <c r="AQ2356" s="173"/>
      <c r="AR2356" s="173"/>
      <c r="AS2356" s="173"/>
      <c r="AT2356" s="173"/>
      <c r="AU2356" s="173"/>
      <c r="AV2356" s="173"/>
      <c r="AW2356" s="173"/>
      <c r="AX2356" s="173"/>
      <c r="AY2356" s="173"/>
      <c r="AZ2356" s="173"/>
      <c r="BA2356" s="173"/>
      <c r="BB2356" s="173"/>
      <c r="BC2356" s="173"/>
      <c r="BD2356" s="173"/>
      <c r="BE2356" s="173"/>
      <c r="BF2356" s="173"/>
      <c r="BG2356" s="173"/>
      <c r="BH2356" s="173"/>
      <c r="BI2356" s="173"/>
      <c r="BJ2356" s="173"/>
      <c r="BK2356" s="173"/>
      <c r="BL2356" s="173"/>
      <c r="BM2356" s="173"/>
      <c r="BN2356" s="173"/>
      <c r="BO2356" s="173"/>
      <c r="BP2356" s="173"/>
      <c r="BQ2356" s="173"/>
      <c r="BR2356" s="173"/>
      <c r="BS2356" s="173"/>
      <c r="BT2356" s="173"/>
      <c r="BU2356" s="173"/>
      <c r="BV2356" s="173"/>
    </row>
    <row r="2357" spans="34:74" ht="13.5">
      <c r="AH2357" s="173"/>
      <c r="AI2357" s="173"/>
      <c r="AJ2357" s="173"/>
      <c r="AK2357" s="173"/>
      <c r="AL2357" s="173"/>
      <c r="AM2357" s="173"/>
      <c r="AN2357" s="173"/>
      <c r="AO2357" s="173"/>
      <c r="AP2357" s="173"/>
      <c r="AQ2357" s="173"/>
      <c r="AR2357" s="173"/>
      <c r="AS2357" s="173"/>
      <c r="AT2357" s="173"/>
      <c r="AU2357" s="173"/>
      <c r="AV2357" s="173"/>
      <c r="AW2357" s="173"/>
      <c r="AX2357" s="173"/>
      <c r="AY2357" s="173"/>
      <c r="AZ2357" s="173"/>
      <c r="BA2357" s="173"/>
      <c r="BB2357" s="173"/>
      <c r="BC2357" s="173"/>
      <c r="BD2357" s="173"/>
      <c r="BE2357" s="173"/>
      <c r="BF2357" s="173"/>
      <c r="BG2357" s="173"/>
      <c r="BH2357" s="173"/>
      <c r="BI2357" s="173"/>
      <c r="BJ2357" s="173"/>
      <c r="BK2357" s="173"/>
      <c r="BL2357" s="173"/>
      <c r="BM2357" s="173"/>
      <c r="BN2357" s="173"/>
      <c r="BO2357" s="173"/>
      <c r="BP2357" s="173"/>
      <c r="BQ2357" s="173"/>
      <c r="BR2357" s="173"/>
      <c r="BS2357" s="173"/>
      <c r="BT2357" s="173"/>
      <c r="BU2357" s="173"/>
      <c r="BV2357" s="173"/>
    </row>
    <row r="2358" spans="34:74" ht="13.5">
      <c r="AH2358" s="173"/>
      <c r="AI2358" s="173"/>
      <c r="AJ2358" s="173"/>
      <c r="AK2358" s="173"/>
      <c r="AL2358" s="173"/>
      <c r="AM2358" s="173"/>
      <c r="AN2358" s="173"/>
      <c r="AO2358" s="173"/>
      <c r="AP2358" s="173"/>
      <c r="AQ2358" s="173"/>
      <c r="AR2358" s="173"/>
      <c r="AS2358" s="173"/>
      <c r="AT2358" s="173"/>
      <c r="AU2358" s="173"/>
      <c r="AV2358" s="173"/>
      <c r="AW2358" s="173"/>
      <c r="AX2358" s="173"/>
      <c r="AY2358" s="173"/>
      <c r="AZ2358" s="173"/>
      <c r="BA2358" s="173"/>
      <c r="BB2358" s="173"/>
      <c r="BC2358" s="173"/>
      <c r="BD2358" s="173"/>
      <c r="BE2358" s="173"/>
      <c r="BF2358" s="173"/>
      <c r="BG2358" s="173"/>
      <c r="BH2358" s="173"/>
      <c r="BI2358" s="173"/>
      <c r="BJ2358" s="173"/>
      <c r="BK2358" s="173"/>
      <c r="BL2358" s="173"/>
      <c r="BM2358" s="173"/>
      <c r="BN2358" s="173"/>
      <c r="BO2358" s="173"/>
      <c r="BP2358" s="173"/>
      <c r="BQ2358" s="173"/>
      <c r="BR2358" s="173"/>
      <c r="BS2358" s="173"/>
      <c r="BT2358" s="173"/>
      <c r="BU2358" s="173"/>
      <c r="BV2358" s="173"/>
    </row>
    <row r="2359" spans="34:74" ht="13.5">
      <c r="AH2359" s="173"/>
      <c r="AI2359" s="173"/>
      <c r="AJ2359" s="173"/>
      <c r="AK2359" s="173"/>
      <c r="AL2359" s="173"/>
      <c r="AM2359" s="173"/>
      <c r="AN2359" s="173"/>
      <c r="AO2359" s="173"/>
      <c r="AP2359" s="173"/>
      <c r="AQ2359" s="173"/>
      <c r="AR2359" s="173"/>
      <c r="AS2359" s="173"/>
      <c r="AT2359" s="173"/>
      <c r="AU2359" s="173"/>
      <c r="AV2359" s="173"/>
      <c r="AW2359" s="173"/>
      <c r="AX2359" s="173"/>
      <c r="AY2359" s="173"/>
      <c r="AZ2359" s="173"/>
      <c r="BA2359" s="173"/>
      <c r="BB2359" s="173"/>
      <c r="BC2359" s="173"/>
      <c r="BD2359" s="173"/>
      <c r="BE2359" s="173"/>
      <c r="BF2359" s="173"/>
      <c r="BG2359" s="173"/>
      <c r="BH2359" s="173"/>
      <c r="BI2359" s="173"/>
      <c r="BJ2359" s="173"/>
      <c r="BK2359" s="173"/>
      <c r="BL2359" s="173"/>
      <c r="BM2359" s="173"/>
      <c r="BN2359" s="173"/>
      <c r="BO2359" s="173"/>
      <c r="BP2359" s="173"/>
      <c r="BQ2359" s="173"/>
      <c r="BR2359" s="173"/>
      <c r="BS2359" s="173"/>
      <c r="BT2359" s="173"/>
      <c r="BU2359" s="173"/>
      <c r="BV2359" s="173"/>
    </row>
    <row r="2360" spans="34:74" ht="13.5">
      <c r="AH2360" s="173"/>
      <c r="AI2360" s="173"/>
      <c r="AJ2360" s="173"/>
      <c r="AK2360" s="173"/>
      <c r="AL2360" s="173"/>
      <c r="AM2360" s="173"/>
      <c r="AN2360" s="173"/>
      <c r="AO2360" s="173"/>
      <c r="AP2360" s="173"/>
      <c r="AQ2360" s="173"/>
      <c r="AR2360" s="173"/>
      <c r="AS2360" s="173"/>
      <c r="AT2360" s="173"/>
      <c r="AU2360" s="173"/>
      <c r="AV2360" s="173"/>
      <c r="AW2360" s="173"/>
      <c r="AX2360" s="173"/>
      <c r="AY2360" s="173"/>
      <c r="AZ2360" s="173"/>
      <c r="BA2360" s="173"/>
      <c r="BB2360" s="173"/>
      <c r="BC2360" s="173"/>
      <c r="BD2360" s="173"/>
      <c r="BE2360" s="173"/>
      <c r="BF2360" s="173"/>
      <c r="BG2360" s="173"/>
      <c r="BH2360" s="173"/>
      <c r="BI2360" s="173"/>
      <c r="BJ2360" s="173"/>
      <c r="BK2360" s="173"/>
      <c r="BL2360" s="173"/>
      <c r="BM2360" s="173"/>
      <c r="BN2360" s="173"/>
      <c r="BO2360" s="173"/>
      <c r="BP2360" s="173"/>
      <c r="BQ2360" s="173"/>
      <c r="BR2360" s="173"/>
      <c r="BS2360" s="173"/>
      <c r="BT2360" s="173"/>
      <c r="BU2360" s="173"/>
      <c r="BV2360" s="173"/>
    </row>
    <row r="2361" spans="34:74" ht="13.5">
      <c r="AH2361" s="173"/>
      <c r="AI2361" s="173"/>
      <c r="AJ2361" s="173"/>
      <c r="AK2361" s="173"/>
      <c r="AL2361" s="173"/>
      <c r="AM2361" s="173"/>
      <c r="AN2361" s="173"/>
      <c r="AO2361" s="173"/>
      <c r="AP2361" s="173"/>
      <c r="AQ2361" s="173"/>
      <c r="AR2361" s="173"/>
      <c r="AS2361" s="173"/>
      <c r="AT2361" s="173"/>
      <c r="AU2361" s="173"/>
      <c r="AV2361" s="173"/>
      <c r="AW2361" s="173"/>
      <c r="AX2361" s="173"/>
      <c r="AY2361" s="173"/>
      <c r="AZ2361" s="173"/>
      <c r="BA2361" s="173"/>
      <c r="BB2361" s="173"/>
      <c r="BC2361" s="173"/>
      <c r="BD2361" s="173"/>
      <c r="BE2361" s="173"/>
      <c r="BF2361" s="173"/>
      <c r="BG2361" s="173"/>
      <c r="BH2361" s="173"/>
      <c r="BI2361" s="173"/>
      <c r="BJ2361" s="173"/>
      <c r="BK2361" s="173"/>
      <c r="BL2361" s="173"/>
      <c r="BM2361" s="173"/>
      <c r="BN2361" s="173"/>
      <c r="BO2361" s="173"/>
      <c r="BP2361" s="173"/>
      <c r="BQ2361" s="173"/>
      <c r="BR2361" s="173"/>
      <c r="BS2361" s="173"/>
      <c r="BT2361" s="173"/>
      <c r="BU2361" s="173"/>
      <c r="BV2361" s="173"/>
    </row>
    <row r="2362" spans="34:74" ht="13.5">
      <c r="AH2362" s="173"/>
      <c r="AI2362" s="173"/>
      <c r="AJ2362" s="173"/>
      <c r="AK2362" s="173"/>
      <c r="AL2362" s="173"/>
      <c r="AM2362" s="173"/>
      <c r="AN2362" s="173"/>
      <c r="AO2362" s="173"/>
      <c r="AP2362" s="173"/>
      <c r="AQ2362" s="173"/>
      <c r="AR2362" s="173"/>
      <c r="AS2362" s="173"/>
      <c r="AT2362" s="173"/>
      <c r="AU2362" s="173"/>
      <c r="AV2362" s="173"/>
      <c r="AW2362" s="173"/>
      <c r="AX2362" s="173"/>
      <c r="AY2362" s="173"/>
      <c r="AZ2362" s="173"/>
      <c r="BA2362" s="173"/>
      <c r="BB2362" s="173"/>
      <c r="BC2362" s="173"/>
      <c r="BD2362" s="173"/>
      <c r="BE2362" s="173"/>
      <c r="BF2362" s="173"/>
      <c r="BG2362" s="173"/>
      <c r="BH2362" s="173"/>
      <c r="BI2362" s="173"/>
      <c r="BJ2362" s="173"/>
      <c r="BK2362" s="173"/>
      <c r="BL2362" s="173"/>
      <c r="BM2362" s="173"/>
      <c r="BN2362" s="173"/>
      <c r="BO2362" s="173"/>
      <c r="BP2362" s="173"/>
      <c r="BQ2362" s="173"/>
      <c r="BR2362" s="173"/>
      <c r="BS2362" s="173"/>
      <c r="BT2362" s="173"/>
      <c r="BU2362" s="173"/>
      <c r="BV2362" s="173"/>
    </row>
    <row r="2363" spans="34:74" ht="13.5">
      <c r="AH2363" s="173"/>
      <c r="AI2363" s="173"/>
      <c r="AJ2363" s="173"/>
      <c r="AK2363" s="173"/>
      <c r="AL2363" s="173"/>
      <c r="AM2363" s="173"/>
      <c r="AN2363" s="173"/>
      <c r="AO2363" s="173"/>
      <c r="AP2363" s="173"/>
      <c r="AQ2363" s="173"/>
      <c r="AR2363" s="173"/>
      <c r="AS2363" s="173"/>
      <c r="AT2363" s="173"/>
      <c r="AU2363" s="173"/>
      <c r="AV2363" s="173"/>
      <c r="AW2363" s="173"/>
      <c r="AX2363" s="173"/>
      <c r="AY2363" s="173"/>
      <c r="AZ2363" s="173"/>
      <c r="BA2363" s="173"/>
      <c r="BB2363" s="173"/>
      <c r="BC2363" s="173"/>
      <c r="BD2363" s="173"/>
      <c r="BE2363" s="173"/>
      <c r="BF2363" s="173"/>
      <c r="BG2363" s="173"/>
      <c r="BH2363" s="173"/>
      <c r="BI2363" s="173"/>
      <c r="BJ2363" s="173"/>
      <c r="BK2363" s="173"/>
      <c r="BL2363" s="173"/>
      <c r="BM2363" s="173"/>
      <c r="BN2363" s="173"/>
      <c r="BO2363" s="173"/>
      <c r="BP2363" s="173"/>
      <c r="BQ2363" s="173"/>
      <c r="BR2363" s="173"/>
      <c r="BS2363" s="173"/>
      <c r="BT2363" s="173"/>
      <c r="BU2363" s="173"/>
      <c r="BV2363" s="173"/>
    </row>
    <row r="2364" spans="34:74" ht="13.5">
      <c r="AH2364" s="173"/>
      <c r="AI2364" s="173"/>
      <c r="AJ2364" s="173"/>
      <c r="AK2364" s="173"/>
      <c r="AL2364" s="173"/>
      <c r="AM2364" s="173"/>
      <c r="AN2364" s="173"/>
      <c r="AO2364" s="173"/>
      <c r="AP2364" s="173"/>
      <c r="AQ2364" s="173"/>
      <c r="AR2364" s="173"/>
      <c r="AS2364" s="173"/>
      <c r="AT2364" s="173"/>
      <c r="AU2364" s="173"/>
      <c r="AV2364" s="173"/>
      <c r="AW2364" s="173"/>
      <c r="AX2364" s="173"/>
      <c r="AY2364" s="173"/>
      <c r="AZ2364" s="173"/>
      <c r="BA2364" s="173"/>
      <c r="BB2364" s="173"/>
      <c r="BC2364" s="173"/>
      <c r="BD2364" s="173"/>
      <c r="BE2364" s="173"/>
      <c r="BF2364" s="173"/>
      <c r="BG2364" s="173"/>
      <c r="BH2364" s="173"/>
      <c r="BI2364" s="173"/>
      <c r="BJ2364" s="173"/>
      <c r="BK2364" s="173"/>
      <c r="BL2364" s="173"/>
      <c r="BM2364" s="173"/>
      <c r="BN2364" s="173"/>
      <c r="BO2364" s="173"/>
      <c r="BP2364" s="173"/>
      <c r="BQ2364" s="173"/>
      <c r="BR2364" s="173"/>
      <c r="BS2364" s="173"/>
      <c r="BT2364" s="173"/>
      <c r="BU2364" s="173"/>
      <c r="BV2364" s="173"/>
    </row>
    <row r="2365" spans="34:74" ht="13.5">
      <c r="AH2365" s="173"/>
      <c r="AI2365" s="173"/>
      <c r="AJ2365" s="173"/>
      <c r="AK2365" s="173"/>
      <c r="AL2365" s="173"/>
      <c r="AM2365" s="173"/>
      <c r="AN2365" s="173"/>
      <c r="AO2365" s="173"/>
      <c r="AP2365" s="173"/>
      <c r="AQ2365" s="173"/>
      <c r="AR2365" s="173"/>
      <c r="AS2365" s="173"/>
      <c r="AT2365" s="173"/>
      <c r="AU2365" s="173"/>
      <c r="AV2365" s="173"/>
      <c r="AW2365" s="173"/>
      <c r="AX2365" s="173"/>
      <c r="AY2365" s="173"/>
      <c r="AZ2365" s="173"/>
      <c r="BA2365" s="173"/>
      <c r="BB2365" s="173"/>
      <c r="BC2365" s="173"/>
      <c r="BD2365" s="173"/>
      <c r="BE2365" s="173"/>
      <c r="BF2365" s="173"/>
      <c r="BG2365" s="173"/>
      <c r="BH2365" s="173"/>
      <c r="BI2365" s="173"/>
      <c r="BJ2365" s="173"/>
      <c r="BK2365" s="173"/>
      <c r="BL2365" s="173"/>
      <c r="BM2365" s="173"/>
      <c r="BN2365" s="173"/>
      <c r="BO2365" s="173"/>
      <c r="BP2365" s="173"/>
      <c r="BQ2365" s="173"/>
      <c r="BR2365" s="173"/>
      <c r="BS2365" s="173"/>
      <c r="BT2365" s="173"/>
      <c r="BU2365" s="173"/>
      <c r="BV2365" s="173"/>
    </row>
    <row r="2366" spans="34:74" ht="13.5">
      <c r="AH2366" s="173"/>
      <c r="AI2366" s="173"/>
      <c r="AJ2366" s="173"/>
      <c r="AK2366" s="173"/>
      <c r="AL2366" s="173"/>
      <c r="AM2366" s="173"/>
      <c r="AN2366" s="173"/>
      <c r="AO2366" s="173"/>
      <c r="AP2366" s="173"/>
      <c r="AQ2366" s="173"/>
      <c r="AR2366" s="173"/>
      <c r="AS2366" s="173"/>
      <c r="AT2366" s="173"/>
      <c r="AU2366" s="173"/>
      <c r="AV2366" s="173"/>
      <c r="AW2366" s="173"/>
      <c r="AX2366" s="173"/>
      <c r="AY2366" s="173"/>
      <c r="AZ2366" s="173"/>
      <c r="BA2366" s="173"/>
      <c r="BB2366" s="173"/>
      <c r="BC2366" s="173"/>
      <c r="BD2366" s="173"/>
      <c r="BE2366" s="173"/>
      <c r="BF2366" s="173"/>
      <c r="BG2366" s="173"/>
      <c r="BH2366" s="173"/>
      <c r="BI2366" s="173"/>
      <c r="BJ2366" s="173"/>
      <c r="BK2366" s="173"/>
      <c r="BL2366" s="173"/>
      <c r="BM2366" s="173"/>
      <c r="BN2366" s="173"/>
      <c r="BO2366" s="173"/>
      <c r="BP2366" s="173"/>
      <c r="BQ2366" s="173"/>
      <c r="BR2366" s="173"/>
      <c r="BS2366" s="173"/>
      <c r="BT2366" s="173"/>
      <c r="BU2366" s="173"/>
      <c r="BV2366" s="173"/>
    </row>
    <row r="2367" spans="34:74" ht="13.5">
      <c r="AH2367" s="173"/>
      <c r="AI2367" s="173"/>
      <c r="AJ2367" s="173"/>
      <c r="AK2367" s="173"/>
      <c r="AL2367" s="173"/>
      <c r="AM2367" s="173"/>
      <c r="AN2367" s="173"/>
      <c r="AO2367" s="173"/>
      <c r="AP2367" s="173"/>
      <c r="AQ2367" s="173"/>
      <c r="AR2367" s="173"/>
      <c r="AS2367" s="173"/>
      <c r="AT2367" s="173"/>
      <c r="AU2367" s="173"/>
      <c r="AV2367" s="173"/>
      <c r="AW2367" s="173"/>
      <c r="AX2367" s="173"/>
      <c r="AY2367" s="173"/>
      <c r="AZ2367" s="173"/>
      <c r="BA2367" s="173"/>
      <c r="BB2367" s="173"/>
      <c r="BC2367" s="173"/>
      <c r="BD2367" s="173"/>
      <c r="BE2367" s="173"/>
      <c r="BF2367" s="173"/>
      <c r="BG2367" s="173"/>
      <c r="BH2367" s="173"/>
      <c r="BI2367" s="173"/>
      <c r="BJ2367" s="173"/>
      <c r="BK2367" s="173"/>
      <c r="BL2367" s="173"/>
      <c r="BM2367" s="173"/>
      <c r="BN2367" s="173"/>
      <c r="BO2367" s="173"/>
      <c r="BP2367" s="173"/>
      <c r="BQ2367" s="173"/>
      <c r="BR2367" s="173"/>
      <c r="BS2367" s="173"/>
      <c r="BT2367" s="173"/>
      <c r="BU2367" s="173"/>
      <c r="BV2367" s="173"/>
    </row>
    <row r="2368" spans="34:74" ht="13.5">
      <c r="AH2368" s="173"/>
      <c r="AI2368" s="173"/>
      <c r="AJ2368" s="173"/>
      <c r="AK2368" s="173"/>
      <c r="AL2368" s="173"/>
      <c r="AM2368" s="173"/>
      <c r="AN2368" s="173"/>
      <c r="AO2368" s="173"/>
      <c r="AP2368" s="173"/>
      <c r="AQ2368" s="173"/>
      <c r="AR2368" s="173"/>
      <c r="AS2368" s="173"/>
      <c r="AT2368" s="173"/>
      <c r="AU2368" s="173"/>
      <c r="AV2368" s="173"/>
      <c r="AW2368" s="173"/>
      <c r="AX2368" s="173"/>
      <c r="AY2368" s="173"/>
      <c r="AZ2368" s="173"/>
      <c r="BA2368" s="173"/>
      <c r="BB2368" s="173"/>
      <c r="BC2368" s="173"/>
      <c r="BD2368" s="173"/>
      <c r="BE2368" s="173"/>
      <c r="BF2368" s="173"/>
      <c r="BG2368" s="173"/>
      <c r="BH2368" s="173"/>
      <c r="BI2368" s="173"/>
      <c r="BJ2368" s="173"/>
      <c r="BK2368" s="173"/>
      <c r="BL2368" s="173"/>
      <c r="BM2368" s="173"/>
      <c r="BN2368" s="173"/>
      <c r="BO2368" s="173"/>
      <c r="BP2368" s="173"/>
      <c r="BQ2368" s="173"/>
      <c r="BR2368" s="173"/>
      <c r="BS2368" s="173"/>
      <c r="BT2368" s="173"/>
      <c r="BU2368" s="173"/>
      <c r="BV2368" s="173"/>
    </row>
    <row r="2369" spans="34:74" ht="13.5">
      <c r="AH2369" s="173"/>
      <c r="AI2369" s="173"/>
      <c r="AJ2369" s="173"/>
      <c r="AK2369" s="173"/>
      <c r="AL2369" s="173"/>
      <c r="AM2369" s="173"/>
      <c r="AN2369" s="173"/>
      <c r="AO2369" s="173"/>
      <c r="AP2369" s="173"/>
      <c r="AQ2369" s="173"/>
      <c r="AR2369" s="173"/>
      <c r="AS2369" s="173"/>
      <c r="AT2369" s="173"/>
      <c r="AU2369" s="173"/>
      <c r="AV2369" s="173"/>
      <c r="AW2369" s="173"/>
      <c r="AX2369" s="173"/>
      <c r="AY2369" s="173"/>
      <c r="AZ2369" s="173"/>
      <c r="BA2369" s="173"/>
      <c r="BB2369" s="173"/>
      <c r="BC2369" s="173"/>
      <c r="BD2369" s="173"/>
      <c r="BE2369" s="173"/>
      <c r="BF2369" s="173"/>
      <c r="BG2369" s="173"/>
      <c r="BH2369" s="173"/>
      <c r="BI2369" s="173"/>
      <c r="BJ2369" s="173"/>
      <c r="BK2369" s="173"/>
      <c r="BL2369" s="173"/>
      <c r="BM2369" s="173"/>
      <c r="BN2369" s="173"/>
      <c r="BO2369" s="173"/>
      <c r="BP2369" s="173"/>
      <c r="BQ2369" s="173"/>
      <c r="BR2369" s="173"/>
      <c r="BS2369" s="173"/>
      <c r="BT2369" s="173"/>
      <c r="BU2369" s="173"/>
      <c r="BV2369" s="173"/>
    </row>
    <row r="2370" spans="34:74" ht="13.5">
      <c r="AH2370" s="173"/>
      <c r="AI2370" s="173"/>
      <c r="AJ2370" s="173"/>
      <c r="AK2370" s="173"/>
      <c r="AL2370" s="173"/>
      <c r="AM2370" s="173"/>
      <c r="AN2370" s="173"/>
      <c r="AO2370" s="173"/>
      <c r="AP2370" s="173"/>
      <c r="AQ2370" s="173"/>
      <c r="AR2370" s="173"/>
      <c r="AS2370" s="173"/>
      <c r="AT2370" s="173"/>
      <c r="AU2370" s="173"/>
      <c r="AV2370" s="173"/>
      <c r="AW2370" s="173"/>
      <c r="AX2370" s="173"/>
      <c r="AY2370" s="173"/>
      <c r="AZ2370" s="173"/>
      <c r="BA2370" s="173"/>
      <c r="BB2370" s="173"/>
      <c r="BC2370" s="173"/>
      <c r="BD2370" s="173"/>
      <c r="BE2370" s="173"/>
      <c r="BF2370" s="173"/>
      <c r="BG2370" s="173"/>
      <c r="BH2370" s="173"/>
      <c r="BI2370" s="173"/>
      <c r="BJ2370" s="173"/>
      <c r="BK2370" s="173"/>
      <c r="BL2370" s="173"/>
      <c r="BM2370" s="173"/>
      <c r="BN2370" s="173"/>
      <c r="BO2370" s="173"/>
      <c r="BP2370" s="173"/>
      <c r="BQ2370" s="173"/>
      <c r="BR2370" s="173"/>
      <c r="BS2370" s="173"/>
      <c r="BT2370" s="173"/>
      <c r="BU2370" s="173"/>
      <c r="BV2370" s="173"/>
    </row>
    <row r="2371" spans="34:74" ht="13.5">
      <c r="AH2371" s="173"/>
      <c r="AI2371" s="173"/>
      <c r="AJ2371" s="173"/>
      <c r="AK2371" s="173"/>
      <c r="AL2371" s="173"/>
      <c r="AM2371" s="173"/>
      <c r="AN2371" s="173"/>
      <c r="AO2371" s="173"/>
      <c r="AP2371" s="173"/>
      <c r="AQ2371" s="173"/>
      <c r="AR2371" s="173"/>
      <c r="AS2371" s="173"/>
      <c r="AT2371" s="173"/>
      <c r="AU2371" s="173"/>
      <c r="AV2371" s="173"/>
      <c r="AW2371" s="173"/>
      <c r="AX2371" s="173"/>
      <c r="AY2371" s="173"/>
      <c r="AZ2371" s="173"/>
      <c r="BA2371" s="173"/>
      <c r="BB2371" s="173"/>
      <c r="BC2371" s="173"/>
      <c r="BD2371" s="173"/>
      <c r="BE2371" s="173"/>
      <c r="BF2371" s="173"/>
      <c r="BG2371" s="173"/>
      <c r="BH2371" s="173"/>
      <c r="BI2371" s="173"/>
      <c r="BJ2371" s="173"/>
      <c r="BK2371" s="173"/>
      <c r="BL2371" s="173"/>
      <c r="BM2371" s="173"/>
      <c r="BN2371" s="173"/>
      <c r="BO2371" s="173"/>
      <c r="BP2371" s="173"/>
      <c r="BQ2371" s="173"/>
      <c r="BR2371" s="173"/>
      <c r="BS2371" s="173"/>
      <c r="BT2371" s="173"/>
      <c r="BU2371" s="173"/>
      <c r="BV2371" s="173"/>
    </row>
    <row r="2372" spans="34:74" ht="13.5">
      <c r="AH2372" s="173"/>
      <c r="AI2372" s="173"/>
      <c r="AJ2372" s="173"/>
      <c r="AK2372" s="173"/>
      <c r="AL2372" s="173"/>
      <c r="AM2372" s="173"/>
      <c r="AN2372" s="173"/>
      <c r="AO2372" s="173"/>
      <c r="AP2372" s="173"/>
      <c r="AQ2372" s="173"/>
      <c r="AR2372" s="173"/>
      <c r="AS2372" s="173"/>
      <c r="AT2372" s="173"/>
      <c r="AU2372" s="173"/>
      <c r="AV2372" s="173"/>
      <c r="AW2372" s="173"/>
      <c r="AX2372" s="173"/>
      <c r="AY2372" s="173"/>
      <c r="AZ2372" s="173"/>
      <c r="BA2372" s="173"/>
      <c r="BB2372" s="173"/>
      <c r="BC2372" s="173"/>
      <c r="BD2372" s="173"/>
      <c r="BE2372" s="173"/>
      <c r="BF2372" s="173"/>
      <c r="BG2372" s="173"/>
      <c r="BH2372" s="173"/>
      <c r="BI2372" s="173"/>
      <c r="BJ2372" s="173"/>
      <c r="BK2372" s="173"/>
      <c r="BL2372" s="173"/>
      <c r="BM2372" s="173"/>
      <c r="BN2372" s="173"/>
      <c r="BO2372" s="173"/>
      <c r="BP2372" s="173"/>
      <c r="BQ2372" s="173"/>
      <c r="BR2372" s="173"/>
      <c r="BS2372" s="173"/>
      <c r="BT2372" s="173"/>
      <c r="BU2372" s="173"/>
      <c r="BV2372" s="173"/>
    </row>
    <row r="2373" spans="34:74" ht="13.5">
      <c r="AH2373" s="173"/>
      <c r="AI2373" s="173"/>
      <c r="AJ2373" s="173"/>
      <c r="AK2373" s="173"/>
      <c r="AL2373" s="173"/>
      <c r="AM2373" s="173"/>
      <c r="AN2373" s="173"/>
      <c r="AO2373" s="173"/>
      <c r="AP2373" s="173"/>
      <c r="AQ2373" s="173"/>
      <c r="AR2373" s="173"/>
      <c r="AS2373" s="173"/>
      <c r="AT2373" s="173"/>
      <c r="AU2373" s="173"/>
      <c r="AV2373" s="173"/>
      <c r="AW2373" s="173"/>
      <c r="AX2373" s="173"/>
      <c r="AY2373" s="173"/>
      <c r="AZ2373" s="173"/>
      <c r="BA2373" s="173"/>
      <c r="BB2373" s="173"/>
      <c r="BC2373" s="173"/>
      <c r="BD2373" s="173"/>
      <c r="BE2373" s="173"/>
      <c r="BF2373" s="173"/>
      <c r="BG2373" s="173"/>
      <c r="BH2373" s="173"/>
      <c r="BI2373" s="173"/>
      <c r="BJ2373" s="173"/>
      <c r="BK2373" s="173"/>
      <c r="BL2373" s="173"/>
      <c r="BM2373" s="173"/>
      <c r="BN2373" s="173"/>
      <c r="BO2373" s="173"/>
      <c r="BP2373" s="173"/>
      <c r="BQ2373" s="173"/>
      <c r="BR2373" s="173"/>
      <c r="BS2373" s="173"/>
      <c r="BT2373" s="173"/>
      <c r="BU2373" s="173"/>
      <c r="BV2373" s="173"/>
    </row>
    <row r="2374" spans="34:74" ht="13.5">
      <c r="AH2374" s="173"/>
      <c r="AI2374" s="173"/>
      <c r="AJ2374" s="173"/>
      <c r="AK2374" s="173"/>
      <c r="AL2374" s="173"/>
      <c r="AM2374" s="173"/>
      <c r="AN2374" s="173"/>
      <c r="AO2374" s="173"/>
      <c r="AP2374" s="173"/>
      <c r="AQ2374" s="173"/>
      <c r="AR2374" s="173"/>
      <c r="AS2374" s="173"/>
      <c r="AT2374" s="173"/>
      <c r="AU2374" s="173"/>
      <c r="AV2374" s="173"/>
      <c r="AW2374" s="173"/>
      <c r="AX2374" s="173"/>
      <c r="AY2374" s="173"/>
      <c r="AZ2374" s="173"/>
      <c r="BA2374" s="173"/>
      <c r="BB2374" s="173"/>
      <c r="BC2374" s="173"/>
      <c r="BD2374" s="173"/>
      <c r="BE2374" s="173"/>
      <c r="BF2374" s="173"/>
      <c r="BG2374" s="173"/>
      <c r="BH2374" s="173"/>
      <c r="BI2374" s="173"/>
      <c r="BJ2374" s="173"/>
      <c r="BK2374" s="173"/>
      <c r="BL2374" s="173"/>
      <c r="BM2374" s="173"/>
      <c r="BN2374" s="173"/>
      <c r="BO2374" s="173"/>
      <c r="BP2374" s="173"/>
      <c r="BQ2374" s="173"/>
      <c r="BR2374" s="173"/>
      <c r="BS2374" s="173"/>
      <c r="BT2374" s="173"/>
      <c r="BU2374" s="173"/>
      <c r="BV2374" s="173"/>
    </row>
    <row r="2375" spans="34:74" ht="13.5">
      <c r="AH2375" s="173"/>
      <c r="AI2375" s="173"/>
      <c r="AJ2375" s="173"/>
      <c r="AK2375" s="173"/>
      <c r="AL2375" s="173"/>
      <c r="AM2375" s="173"/>
      <c r="AN2375" s="173"/>
      <c r="AO2375" s="173"/>
      <c r="AP2375" s="173"/>
      <c r="AQ2375" s="173"/>
      <c r="AR2375" s="173"/>
      <c r="AS2375" s="173"/>
      <c r="AT2375" s="173"/>
      <c r="AU2375" s="173"/>
      <c r="AV2375" s="173"/>
      <c r="AW2375" s="173"/>
      <c r="AX2375" s="173"/>
      <c r="AY2375" s="173"/>
      <c r="AZ2375" s="173"/>
      <c r="BA2375" s="173"/>
      <c r="BB2375" s="173"/>
      <c r="BC2375" s="173"/>
      <c r="BD2375" s="173"/>
      <c r="BE2375" s="173"/>
      <c r="BF2375" s="173"/>
      <c r="BG2375" s="173"/>
      <c r="BH2375" s="173"/>
      <c r="BI2375" s="173"/>
      <c r="BJ2375" s="173"/>
      <c r="BK2375" s="173"/>
      <c r="BL2375" s="173"/>
      <c r="BM2375" s="173"/>
      <c r="BN2375" s="173"/>
      <c r="BO2375" s="173"/>
      <c r="BP2375" s="173"/>
      <c r="BQ2375" s="173"/>
      <c r="BR2375" s="173"/>
      <c r="BS2375" s="173"/>
      <c r="BT2375" s="173"/>
      <c r="BU2375" s="173"/>
      <c r="BV2375" s="173"/>
    </row>
    <row r="2376" spans="34:74" ht="13.5">
      <c r="AH2376" s="173"/>
      <c r="AI2376" s="173"/>
      <c r="AJ2376" s="173"/>
      <c r="AK2376" s="173"/>
      <c r="AL2376" s="173"/>
      <c r="AM2376" s="173"/>
      <c r="AN2376" s="173"/>
      <c r="AO2376" s="173"/>
      <c r="AP2376" s="173"/>
      <c r="AQ2376" s="173"/>
      <c r="AR2376" s="173"/>
      <c r="AS2376" s="173"/>
      <c r="AT2376" s="173"/>
      <c r="AU2376" s="173"/>
      <c r="AV2376" s="173"/>
      <c r="AW2376" s="173"/>
      <c r="AX2376" s="173"/>
      <c r="AY2376" s="173"/>
      <c r="AZ2376" s="173"/>
      <c r="BA2376" s="173"/>
      <c r="BB2376" s="173"/>
      <c r="BC2376" s="173"/>
      <c r="BD2376" s="173"/>
      <c r="BE2376" s="173"/>
      <c r="BF2376" s="173"/>
      <c r="BG2376" s="173"/>
      <c r="BH2376" s="173"/>
      <c r="BI2376" s="173"/>
      <c r="BJ2376" s="173"/>
      <c r="BK2376" s="173"/>
      <c r="BL2376" s="173"/>
      <c r="BM2376" s="173"/>
      <c r="BN2376" s="173"/>
      <c r="BO2376" s="173"/>
      <c r="BP2376" s="173"/>
      <c r="BQ2376" s="173"/>
      <c r="BR2376" s="173"/>
      <c r="BS2376" s="173"/>
      <c r="BT2376" s="173"/>
      <c r="BU2376" s="173"/>
      <c r="BV2376" s="173"/>
    </row>
    <row r="2377" spans="34:74" ht="13.5">
      <c r="AH2377" s="173"/>
      <c r="AI2377" s="173"/>
      <c r="AJ2377" s="173"/>
      <c r="AK2377" s="173"/>
      <c r="AL2377" s="173"/>
      <c r="AM2377" s="173"/>
      <c r="AN2377" s="173"/>
      <c r="AO2377" s="173"/>
      <c r="AP2377" s="173"/>
      <c r="AQ2377" s="173"/>
      <c r="AR2377" s="173"/>
      <c r="AS2377" s="173"/>
      <c r="AT2377" s="173"/>
      <c r="AU2377" s="173"/>
      <c r="AV2377" s="173"/>
      <c r="AW2377" s="173"/>
      <c r="AX2377" s="173"/>
      <c r="AY2377" s="173"/>
      <c r="AZ2377" s="173"/>
      <c r="BA2377" s="173"/>
      <c r="BB2377" s="173"/>
      <c r="BC2377" s="173"/>
      <c r="BD2377" s="173"/>
      <c r="BE2377" s="173"/>
      <c r="BF2377" s="173"/>
      <c r="BG2377" s="173"/>
      <c r="BH2377" s="173"/>
      <c r="BI2377" s="173"/>
      <c r="BJ2377" s="173"/>
      <c r="BK2377" s="173"/>
      <c r="BL2377" s="173"/>
      <c r="BM2377" s="173"/>
      <c r="BN2377" s="173"/>
      <c r="BO2377" s="173"/>
      <c r="BP2377" s="173"/>
      <c r="BQ2377" s="173"/>
      <c r="BR2377" s="173"/>
      <c r="BS2377" s="173"/>
      <c r="BT2377" s="173"/>
      <c r="BU2377" s="173"/>
      <c r="BV2377" s="173"/>
    </row>
    <row r="2378" spans="34:74" ht="13.5">
      <c r="AH2378" s="173"/>
      <c r="AI2378" s="173"/>
      <c r="AJ2378" s="173"/>
      <c r="AK2378" s="173"/>
      <c r="AL2378" s="173"/>
      <c r="AM2378" s="173"/>
      <c r="AN2378" s="173"/>
      <c r="AO2378" s="173"/>
      <c r="AP2378" s="173"/>
      <c r="AQ2378" s="173"/>
      <c r="AR2378" s="173"/>
      <c r="AS2378" s="173"/>
      <c r="AT2378" s="173"/>
      <c r="AU2378" s="173"/>
      <c r="AV2378" s="173"/>
      <c r="AW2378" s="173"/>
      <c r="AX2378" s="173"/>
      <c r="AY2378" s="173"/>
      <c r="AZ2378" s="173"/>
      <c r="BA2378" s="173"/>
      <c r="BB2378" s="173"/>
      <c r="BC2378" s="173"/>
      <c r="BD2378" s="173"/>
      <c r="BE2378" s="173"/>
      <c r="BF2378" s="173"/>
      <c r="BG2378" s="173"/>
      <c r="BH2378" s="173"/>
      <c r="BI2378" s="173"/>
      <c r="BJ2378" s="173"/>
      <c r="BK2378" s="173"/>
      <c r="BL2378" s="173"/>
      <c r="BM2378" s="173"/>
      <c r="BN2378" s="173"/>
      <c r="BO2378" s="173"/>
      <c r="BP2378" s="173"/>
      <c r="BQ2378" s="173"/>
      <c r="BR2378" s="173"/>
      <c r="BS2378" s="173"/>
      <c r="BT2378" s="173"/>
      <c r="BU2378" s="173"/>
      <c r="BV2378" s="173"/>
    </row>
    <row r="2379" spans="34:74" ht="13.5">
      <c r="AH2379" s="173"/>
      <c r="AI2379" s="173"/>
      <c r="AJ2379" s="173"/>
      <c r="AK2379" s="173"/>
      <c r="AL2379" s="173"/>
      <c r="AM2379" s="173"/>
      <c r="AN2379" s="173"/>
      <c r="AO2379" s="173"/>
      <c r="AP2379" s="173"/>
      <c r="AQ2379" s="173"/>
      <c r="AR2379" s="173"/>
      <c r="AS2379" s="173"/>
      <c r="AT2379" s="173"/>
      <c r="AU2379" s="173"/>
      <c r="AV2379" s="173"/>
      <c r="AW2379" s="173"/>
      <c r="AX2379" s="173"/>
      <c r="AY2379" s="173"/>
      <c r="AZ2379" s="173"/>
      <c r="BA2379" s="173"/>
      <c r="BB2379" s="173"/>
      <c r="BC2379" s="173"/>
      <c r="BD2379" s="173"/>
      <c r="BE2379" s="173"/>
      <c r="BF2379" s="173"/>
      <c r="BG2379" s="173"/>
      <c r="BH2379" s="173"/>
      <c r="BI2379" s="173"/>
      <c r="BJ2379" s="173"/>
      <c r="BK2379" s="173"/>
      <c r="BL2379" s="173"/>
      <c r="BM2379" s="173"/>
      <c r="BN2379" s="173"/>
      <c r="BO2379" s="173"/>
      <c r="BP2379" s="173"/>
      <c r="BQ2379" s="173"/>
      <c r="BR2379" s="173"/>
      <c r="BS2379" s="173"/>
      <c r="BT2379" s="173"/>
      <c r="BU2379" s="173"/>
      <c r="BV2379" s="173"/>
    </row>
    <row r="2380" spans="34:74" ht="13.5">
      <c r="AH2380" s="173"/>
      <c r="AI2380" s="173"/>
      <c r="AJ2380" s="173"/>
      <c r="AK2380" s="173"/>
      <c r="AL2380" s="173"/>
      <c r="AM2380" s="173"/>
      <c r="AN2380" s="173"/>
      <c r="AO2380" s="173"/>
      <c r="AP2380" s="173"/>
      <c r="AQ2380" s="173"/>
      <c r="AR2380" s="173"/>
      <c r="AS2380" s="173"/>
      <c r="AT2380" s="173"/>
      <c r="AU2380" s="173"/>
      <c r="AV2380" s="173"/>
      <c r="AW2380" s="173"/>
      <c r="AX2380" s="173"/>
      <c r="AY2380" s="173"/>
      <c r="AZ2380" s="173"/>
      <c r="BA2380" s="173"/>
      <c r="BB2380" s="173"/>
      <c r="BC2380" s="173"/>
      <c r="BD2380" s="173"/>
      <c r="BE2380" s="173"/>
      <c r="BF2380" s="173"/>
      <c r="BG2380" s="173"/>
      <c r="BH2380" s="173"/>
      <c r="BI2380" s="173"/>
      <c r="BJ2380" s="173"/>
      <c r="BK2380" s="173"/>
      <c r="BL2380" s="173"/>
      <c r="BM2380" s="173"/>
      <c r="BN2380" s="173"/>
      <c r="BO2380" s="173"/>
      <c r="BP2380" s="173"/>
      <c r="BQ2380" s="173"/>
      <c r="BR2380" s="173"/>
      <c r="BS2380" s="173"/>
      <c r="BT2380" s="173"/>
      <c r="BU2380" s="173"/>
      <c r="BV2380" s="173"/>
    </row>
    <row r="2381" spans="34:74" ht="13.5">
      <c r="AH2381" s="173"/>
      <c r="AI2381" s="173"/>
      <c r="AJ2381" s="173"/>
      <c r="AK2381" s="173"/>
      <c r="AL2381" s="173"/>
      <c r="AM2381" s="173"/>
      <c r="AN2381" s="173"/>
      <c r="AO2381" s="173"/>
      <c r="AP2381" s="173"/>
      <c r="AQ2381" s="173"/>
      <c r="AR2381" s="173"/>
      <c r="AS2381" s="173"/>
      <c r="AT2381" s="173"/>
      <c r="AU2381" s="173"/>
      <c r="AV2381" s="173"/>
      <c r="AW2381" s="173"/>
      <c r="AX2381" s="173"/>
      <c r="AY2381" s="173"/>
      <c r="AZ2381" s="173"/>
      <c r="BA2381" s="173"/>
      <c r="BB2381" s="173"/>
      <c r="BC2381" s="173"/>
      <c r="BD2381" s="173"/>
      <c r="BE2381" s="173"/>
      <c r="BF2381" s="173"/>
      <c r="BG2381" s="173"/>
      <c r="BH2381" s="173"/>
      <c r="BI2381" s="173"/>
      <c r="BJ2381" s="173"/>
      <c r="BK2381" s="173"/>
      <c r="BL2381" s="173"/>
      <c r="BM2381" s="173"/>
      <c r="BN2381" s="173"/>
      <c r="BO2381" s="173"/>
      <c r="BP2381" s="173"/>
      <c r="BQ2381" s="173"/>
      <c r="BR2381" s="173"/>
      <c r="BS2381" s="173"/>
      <c r="BT2381" s="173"/>
      <c r="BU2381" s="173"/>
      <c r="BV2381" s="173"/>
    </row>
    <row r="2382" spans="34:74" ht="13.5">
      <c r="AH2382" s="173"/>
      <c r="AI2382" s="173"/>
      <c r="AJ2382" s="173"/>
      <c r="AK2382" s="173"/>
      <c r="AL2382" s="173"/>
      <c r="AM2382" s="173"/>
      <c r="AN2382" s="173"/>
      <c r="AO2382" s="173"/>
      <c r="AP2382" s="173"/>
      <c r="AQ2382" s="173"/>
      <c r="AR2382" s="173"/>
      <c r="AS2382" s="173"/>
      <c r="AT2382" s="173"/>
      <c r="AU2382" s="173"/>
      <c r="AV2382" s="173"/>
      <c r="AW2382" s="173"/>
      <c r="AX2382" s="173"/>
      <c r="AY2382" s="173"/>
      <c r="AZ2382" s="173"/>
      <c r="BA2382" s="173"/>
      <c r="BB2382" s="173"/>
      <c r="BC2382" s="173"/>
      <c r="BD2382" s="173"/>
      <c r="BE2382" s="173"/>
      <c r="BF2382" s="173"/>
      <c r="BG2382" s="173"/>
      <c r="BH2382" s="173"/>
      <c r="BI2382" s="173"/>
      <c r="BJ2382" s="173"/>
      <c r="BK2382" s="173"/>
      <c r="BL2382" s="173"/>
      <c r="BM2382" s="173"/>
      <c r="BN2382" s="173"/>
      <c r="BO2382" s="173"/>
      <c r="BP2382" s="173"/>
      <c r="BQ2382" s="173"/>
      <c r="BR2382" s="173"/>
      <c r="BS2382" s="173"/>
      <c r="BT2382" s="173"/>
      <c r="BU2382" s="173"/>
      <c r="BV2382" s="173"/>
    </row>
    <row r="2383" spans="34:74" ht="13.5">
      <c r="AH2383" s="173"/>
      <c r="AI2383" s="173"/>
      <c r="AJ2383" s="173"/>
      <c r="AK2383" s="173"/>
      <c r="AL2383" s="173"/>
      <c r="AM2383" s="173"/>
      <c r="AN2383" s="173"/>
      <c r="AO2383" s="173"/>
      <c r="AP2383" s="173"/>
      <c r="AQ2383" s="173"/>
      <c r="AR2383" s="173"/>
      <c r="AS2383" s="173"/>
      <c r="AT2383" s="173"/>
      <c r="AU2383" s="173"/>
      <c r="AV2383" s="173"/>
      <c r="AW2383" s="173"/>
      <c r="AX2383" s="173"/>
      <c r="AY2383" s="173"/>
      <c r="AZ2383" s="173"/>
      <c r="BA2383" s="173"/>
      <c r="BB2383" s="173"/>
      <c r="BC2383" s="173"/>
      <c r="BD2383" s="173"/>
      <c r="BE2383" s="173"/>
      <c r="BF2383" s="173"/>
      <c r="BG2383" s="173"/>
      <c r="BH2383" s="173"/>
      <c r="BI2383" s="173"/>
      <c r="BJ2383" s="173"/>
      <c r="BK2383" s="173"/>
      <c r="BL2383" s="173"/>
      <c r="BM2383" s="173"/>
      <c r="BN2383" s="173"/>
      <c r="BO2383" s="173"/>
      <c r="BP2383" s="173"/>
      <c r="BQ2383" s="173"/>
      <c r="BR2383" s="173"/>
      <c r="BS2383" s="173"/>
      <c r="BT2383" s="173"/>
      <c r="BU2383" s="173"/>
      <c r="BV2383" s="173"/>
    </row>
    <row r="2384" spans="34:74" ht="13.5">
      <c r="AH2384" s="173"/>
      <c r="AI2384" s="173"/>
      <c r="AJ2384" s="173"/>
      <c r="AK2384" s="173"/>
      <c r="AL2384" s="173"/>
      <c r="AM2384" s="173"/>
      <c r="AN2384" s="173"/>
      <c r="AO2384" s="173"/>
      <c r="AP2384" s="173"/>
      <c r="AQ2384" s="173"/>
      <c r="AR2384" s="173"/>
      <c r="AS2384" s="173"/>
      <c r="AT2384" s="173"/>
      <c r="AU2384" s="173"/>
      <c r="AV2384" s="173"/>
      <c r="AW2384" s="173"/>
      <c r="AX2384" s="173"/>
      <c r="AY2384" s="173"/>
      <c r="AZ2384" s="173"/>
      <c r="BA2384" s="173"/>
      <c r="BB2384" s="173"/>
      <c r="BC2384" s="173"/>
      <c r="BD2384" s="173"/>
      <c r="BE2384" s="173"/>
      <c r="BF2384" s="173"/>
      <c r="BG2384" s="173"/>
      <c r="BH2384" s="173"/>
      <c r="BI2384" s="173"/>
      <c r="BJ2384" s="173"/>
      <c r="BK2384" s="173"/>
      <c r="BL2384" s="173"/>
      <c r="BM2384" s="173"/>
      <c r="BN2384" s="173"/>
      <c r="BO2384" s="173"/>
      <c r="BP2384" s="173"/>
      <c r="BQ2384" s="173"/>
      <c r="BR2384" s="173"/>
      <c r="BS2384" s="173"/>
      <c r="BT2384" s="173"/>
      <c r="BU2384" s="173"/>
      <c r="BV2384" s="173"/>
    </row>
    <row r="2385" spans="34:74" ht="13.5">
      <c r="AH2385" s="173"/>
      <c r="AI2385" s="173"/>
      <c r="AJ2385" s="173"/>
      <c r="AK2385" s="173"/>
      <c r="AL2385" s="173"/>
      <c r="AM2385" s="173"/>
      <c r="AN2385" s="173"/>
      <c r="AO2385" s="173"/>
      <c r="AP2385" s="173"/>
      <c r="AQ2385" s="173"/>
      <c r="AR2385" s="173"/>
      <c r="AS2385" s="173"/>
      <c r="AT2385" s="173"/>
      <c r="AU2385" s="173"/>
      <c r="AV2385" s="173"/>
      <c r="AW2385" s="173"/>
      <c r="AX2385" s="173"/>
      <c r="AY2385" s="173"/>
      <c r="AZ2385" s="173"/>
      <c r="BA2385" s="173"/>
      <c r="BB2385" s="173"/>
      <c r="BC2385" s="173"/>
      <c r="BD2385" s="173"/>
      <c r="BE2385" s="173"/>
      <c r="BF2385" s="173"/>
      <c r="BG2385" s="173"/>
      <c r="BH2385" s="173"/>
      <c r="BI2385" s="173"/>
      <c r="BJ2385" s="173"/>
      <c r="BK2385" s="173"/>
      <c r="BL2385" s="173"/>
      <c r="BM2385" s="173"/>
      <c r="BN2385" s="173"/>
      <c r="BO2385" s="173"/>
      <c r="BP2385" s="173"/>
      <c r="BQ2385" s="173"/>
      <c r="BR2385" s="173"/>
      <c r="BS2385" s="173"/>
      <c r="BT2385" s="173"/>
      <c r="BU2385" s="173"/>
      <c r="BV2385" s="173"/>
    </row>
    <row r="2386" spans="34:74" ht="13.5">
      <c r="AH2386" s="173"/>
      <c r="AI2386" s="173"/>
      <c r="AJ2386" s="173"/>
      <c r="AK2386" s="173"/>
      <c r="AL2386" s="173"/>
      <c r="AM2386" s="173"/>
      <c r="AN2386" s="173"/>
      <c r="AO2386" s="173"/>
      <c r="AP2386" s="173"/>
      <c r="AQ2386" s="173"/>
      <c r="AR2386" s="173"/>
      <c r="AS2386" s="173"/>
      <c r="AT2386" s="173"/>
      <c r="AU2386" s="173"/>
      <c r="AV2386" s="173"/>
      <c r="AW2386" s="173"/>
      <c r="AX2386" s="173"/>
      <c r="AY2386" s="173"/>
      <c r="AZ2386" s="173"/>
      <c r="BA2386" s="173"/>
      <c r="BB2386" s="173"/>
      <c r="BC2386" s="173"/>
      <c r="BD2386" s="173"/>
      <c r="BE2386" s="173"/>
      <c r="BF2386" s="173"/>
      <c r="BG2386" s="173"/>
      <c r="BH2386" s="173"/>
      <c r="BI2386" s="173"/>
      <c r="BJ2386" s="173"/>
      <c r="BK2386" s="173"/>
      <c r="BL2386" s="173"/>
      <c r="BM2386" s="173"/>
      <c r="BN2386" s="173"/>
      <c r="BO2386" s="173"/>
      <c r="BP2386" s="173"/>
      <c r="BQ2386" s="173"/>
      <c r="BR2386" s="173"/>
      <c r="BS2386" s="173"/>
      <c r="BT2386" s="173"/>
      <c r="BU2386" s="173"/>
      <c r="BV2386" s="173"/>
    </row>
    <row r="2387" spans="34:74" ht="13.5">
      <c r="AH2387" s="173"/>
      <c r="AI2387" s="173"/>
      <c r="AJ2387" s="173"/>
      <c r="AK2387" s="173"/>
      <c r="AL2387" s="173"/>
      <c r="AM2387" s="173"/>
      <c r="AN2387" s="173"/>
      <c r="AO2387" s="173"/>
      <c r="AP2387" s="173"/>
      <c r="AQ2387" s="173"/>
      <c r="AR2387" s="173"/>
      <c r="AS2387" s="173"/>
      <c r="AT2387" s="173"/>
      <c r="AU2387" s="173"/>
      <c r="AV2387" s="173"/>
      <c r="AW2387" s="173"/>
      <c r="AX2387" s="173"/>
      <c r="AY2387" s="173"/>
      <c r="AZ2387" s="173"/>
      <c r="BA2387" s="173"/>
      <c r="BB2387" s="173"/>
      <c r="BC2387" s="173"/>
      <c r="BD2387" s="173"/>
      <c r="BE2387" s="173"/>
      <c r="BF2387" s="173"/>
      <c r="BG2387" s="173"/>
      <c r="BH2387" s="173"/>
      <c r="BI2387" s="173"/>
      <c r="BJ2387" s="173"/>
      <c r="BK2387" s="173"/>
      <c r="BL2387" s="173"/>
      <c r="BM2387" s="173"/>
      <c r="BN2387" s="173"/>
      <c r="BO2387" s="173"/>
      <c r="BP2387" s="173"/>
      <c r="BQ2387" s="173"/>
      <c r="BR2387" s="173"/>
      <c r="BS2387" s="173"/>
      <c r="BT2387" s="173"/>
      <c r="BU2387" s="173"/>
      <c r="BV2387" s="173"/>
    </row>
    <row r="2388" spans="34:74" ht="13.5">
      <c r="AH2388" s="173"/>
      <c r="AI2388" s="173"/>
      <c r="AJ2388" s="173"/>
      <c r="AK2388" s="173"/>
      <c r="AL2388" s="173"/>
      <c r="AM2388" s="173"/>
      <c r="AN2388" s="173"/>
      <c r="AO2388" s="173"/>
      <c r="AP2388" s="173"/>
      <c r="AQ2388" s="173"/>
      <c r="AR2388" s="173"/>
      <c r="AS2388" s="173"/>
      <c r="AT2388" s="173"/>
      <c r="AU2388" s="173"/>
      <c r="AV2388" s="173"/>
      <c r="AW2388" s="173"/>
      <c r="AX2388" s="173"/>
      <c r="AY2388" s="173"/>
      <c r="AZ2388" s="173"/>
      <c r="BA2388" s="173"/>
      <c r="BB2388" s="173"/>
      <c r="BC2388" s="173"/>
      <c r="BD2388" s="173"/>
      <c r="BE2388" s="173"/>
      <c r="BF2388" s="173"/>
      <c r="BG2388" s="173"/>
      <c r="BH2388" s="173"/>
      <c r="BI2388" s="173"/>
      <c r="BJ2388" s="173"/>
      <c r="BK2388" s="173"/>
      <c r="BL2388" s="173"/>
      <c r="BM2388" s="173"/>
      <c r="BN2388" s="173"/>
      <c r="BO2388" s="173"/>
      <c r="BP2388" s="173"/>
      <c r="BQ2388" s="173"/>
      <c r="BR2388" s="173"/>
      <c r="BS2388" s="173"/>
      <c r="BT2388" s="173"/>
      <c r="BU2388" s="173"/>
      <c r="BV2388" s="173"/>
    </row>
    <row r="2389" spans="34:74" ht="13.5">
      <c r="AH2389" s="173"/>
      <c r="AI2389" s="173"/>
      <c r="AJ2389" s="173"/>
      <c r="AK2389" s="173"/>
      <c r="AL2389" s="173"/>
      <c r="AM2389" s="173"/>
      <c r="AN2389" s="173"/>
      <c r="AO2389" s="173"/>
      <c r="AP2389" s="173"/>
      <c r="AQ2389" s="173"/>
      <c r="AR2389" s="173"/>
      <c r="AS2389" s="173"/>
      <c r="AT2389" s="173"/>
      <c r="AU2389" s="173"/>
      <c r="AV2389" s="173"/>
      <c r="AW2389" s="173"/>
      <c r="AX2389" s="173"/>
      <c r="AY2389" s="173"/>
      <c r="AZ2389" s="173"/>
      <c r="BA2389" s="173"/>
      <c r="BB2389" s="173"/>
      <c r="BC2389" s="173"/>
      <c r="BD2389" s="173"/>
      <c r="BE2389" s="173"/>
      <c r="BF2389" s="173"/>
      <c r="BG2389" s="173"/>
      <c r="BH2389" s="173"/>
      <c r="BI2389" s="173"/>
      <c r="BJ2389" s="173"/>
      <c r="BK2389" s="173"/>
      <c r="BL2389" s="173"/>
      <c r="BM2389" s="173"/>
      <c r="BN2389" s="173"/>
      <c r="BO2389" s="173"/>
      <c r="BP2389" s="173"/>
      <c r="BQ2389" s="173"/>
      <c r="BR2389" s="173"/>
      <c r="BS2389" s="173"/>
      <c r="BT2389" s="173"/>
      <c r="BU2389" s="173"/>
      <c r="BV2389" s="173"/>
    </row>
    <row r="2390" spans="34:74" ht="13.5">
      <c r="AH2390" s="173"/>
      <c r="AI2390" s="173"/>
      <c r="AJ2390" s="173"/>
      <c r="AK2390" s="173"/>
      <c r="AL2390" s="173"/>
      <c r="AM2390" s="173"/>
      <c r="AN2390" s="173"/>
      <c r="AO2390" s="173"/>
      <c r="AP2390" s="173"/>
      <c r="AQ2390" s="173"/>
      <c r="AR2390" s="173"/>
      <c r="AS2390" s="173"/>
      <c r="AT2390" s="173"/>
      <c r="AU2390" s="173"/>
      <c r="AV2390" s="173"/>
      <c r="AW2390" s="173"/>
      <c r="AX2390" s="173"/>
      <c r="AY2390" s="173"/>
      <c r="AZ2390" s="173"/>
      <c r="BA2390" s="173"/>
      <c r="BB2390" s="173"/>
      <c r="BC2390" s="173"/>
      <c r="BD2390" s="173"/>
      <c r="BE2390" s="173"/>
      <c r="BF2390" s="173"/>
      <c r="BG2390" s="173"/>
      <c r="BH2390" s="173"/>
      <c r="BI2390" s="173"/>
      <c r="BJ2390" s="173"/>
      <c r="BK2390" s="173"/>
      <c r="BL2390" s="173"/>
      <c r="BM2390" s="173"/>
      <c r="BN2390" s="173"/>
      <c r="BO2390" s="173"/>
      <c r="BP2390" s="173"/>
      <c r="BQ2390" s="173"/>
      <c r="BR2390" s="173"/>
      <c r="BS2390" s="173"/>
      <c r="BT2390" s="173"/>
      <c r="BU2390" s="173"/>
      <c r="BV2390" s="173"/>
    </row>
    <row r="2391" spans="34:74" ht="13.5">
      <c r="AH2391" s="173"/>
      <c r="AI2391" s="173"/>
      <c r="AJ2391" s="173"/>
      <c r="AK2391" s="173"/>
      <c r="AL2391" s="173"/>
      <c r="AM2391" s="173"/>
      <c r="AN2391" s="173"/>
      <c r="AO2391" s="173"/>
      <c r="AP2391" s="173"/>
      <c r="AQ2391" s="173"/>
      <c r="AR2391" s="173"/>
      <c r="AS2391" s="173"/>
      <c r="AT2391" s="173"/>
      <c r="AU2391" s="173"/>
      <c r="AV2391" s="173"/>
      <c r="AW2391" s="173"/>
      <c r="AX2391" s="173"/>
      <c r="AY2391" s="173"/>
      <c r="AZ2391" s="173"/>
      <c r="BA2391" s="173"/>
      <c r="BB2391" s="173"/>
      <c r="BC2391" s="173"/>
      <c r="BD2391" s="173"/>
      <c r="BE2391" s="173"/>
      <c r="BF2391" s="173"/>
      <c r="BG2391" s="173"/>
      <c r="BH2391" s="173"/>
      <c r="BI2391" s="173"/>
      <c r="BJ2391" s="173"/>
      <c r="BK2391" s="173"/>
      <c r="BL2391" s="173"/>
      <c r="BM2391" s="173"/>
      <c r="BN2391" s="173"/>
      <c r="BO2391" s="173"/>
      <c r="BP2391" s="173"/>
      <c r="BQ2391" s="173"/>
      <c r="BR2391" s="173"/>
      <c r="BS2391" s="173"/>
      <c r="BT2391" s="173"/>
      <c r="BU2391" s="173"/>
      <c r="BV2391" s="173"/>
    </row>
    <row r="2392" spans="34:74" ht="13.5">
      <c r="AH2392" s="173"/>
      <c r="AI2392" s="173"/>
      <c r="AJ2392" s="173"/>
      <c r="AK2392" s="173"/>
      <c r="AL2392" s="173"/>
      <c r="AM2392" s="173"/>
      <c r="AN2392" s="173"/>
      <c r="AO2392" s="173"/>
      <c r="AP2392" s="173"/>
      <c r="AQ2392" s="173"/>
      <c r="AR2392" s="173"/>
      <c r="AS2392" s="173"/>
      <c r="AT2392" s="173"/>
      <c r="AU2392" s="173"/>
      <c r="AV2392" s="173"/>
      <c r="AW2392" s="173"/>
      <c r="AX2392" s="173"/>
      <c r="AY2392" s="173"/>
      <c r="AZ2392" s="173"/>
      <c r="BA2392" s="173"/>
      <c r="BB2392" s="173"/>
      <c r="BC2392" s="173"/>
      <c r="BD2392" s="173"/>
      <c r="BE2392" s="173"/>
      <c r="BF2392" s="173"/>
      <c r="BG2392" s="173"/>
      <c r="BH2392" s="173"/>
      <c r="BI2392" s="173"/>
      <c r="BJ2392" s="173"/>
      <c r="BK2392" s="173"/>
      <c r="BL2392" s="173"/>
      <c r="BM2392" s="173"/>
      <c r="BN2392" s="173"/>
      <c r="BO2392" s="173"/>
      <c r="BP2392" s="173"/>
      <c r="BQ2392" s="173"/>
      <c r="BR2392" s="173"/>
      <c r="BS2392" s="173"/>
      <c r="BT2392" s="173"/>
      <c r="BU2392" s="173"/>
      <c r="BV2392" s="173"/>
    </row>
    <row r="2393" spans="34:74" ht="13.5">
      <c r="AH2393" s="173"/>
      <c r="AI2393" s="173"/>
      <c r="AJ2393" s="173"/>
      <c r="AK2393" s="173"/>
      <c r="AL2393" s="173"/>
      <c r="AM2393" s="173"/>
      <c r="AN2393" s="173"/>
      <c r="AO2393" s="173"/>
      <c r="AP2393" s="173"/>
      <c r="AQ2393" s="173"/>
      <c r="AR2393" s="173"/>
      <c r="AS2393" s="173"/>
      <c r="AT2393" s="173"/>
      <c r="AU2393" s="173"/>
      <c r="AV2393" s="173"/>
      <c r="AW2393" s="173"/>
      <c r="AX2393" s="173"/>
      <c r="AY2393" s="173"/>
      <c r="AZ2393" s="173"/>
      <c r="BA2393" s="173"/>
      <c r="BB2393" s="173"/>
      <c r="BC2393" s="173"/>
      <c r="BD2393" s="173"/>
      <c r="BE2393" s="173"/>
      <c r="BF2393" s="173"/>
      <c r="BG2393" s="173"/>
      <c r="BH2393" s="173"/>
      <c r="BI2393" s="173"/>
      <c r="BJ2393" s="173"/>
      <c r="BK2393" s="173"/>
      <c r="BL2393" s="173"/>
      <c r="BM2393" s="173"/>
      <c r="BN2393" s="173"/>
      <c r="BO2393" s="173"/>
      <c r="BP2393" s="173"/>
      <c r="BQ2393" s="173"/>
      <c r="BR2393" s="173"/>
      <c r="BS2393" s="173"/>
      <c r="BT2393" s="173"/>
      <c r="BU2393" s="173"/>
      <c r="BV2393" s="173"/>
    </row>
    <row r="2394" spans="34:74" ht="13.5">
      <c r="AH2394" s="173"/>
      <c r="AI2394" s="173"/>
      <c r="AJ2394" s="173"/>
      <c r="AK2394" s="173"/>
      <c r="AL2394" s="173"/>
      <c r="AM2394" s="173"/>
      <c r="AN2394" s="173"/>
      <c r="AO2394" s="173"/>
      <c r="AP2394" s="173"/>
      <c r="AQ2394" s="173"/>
      <c r="AR2394" s="173"/>
      <c r="AS2394" s="173"/>
      <c r="AT2394" s="173"/>
      <c r="AU2394" s="173"/>
      <c r="AV2394" s="173"/>
      <c r="AW2394" s="173"/>
      <c r="AX2394" s="173"/>
      <c r="AY2394" s="173"/>
      <c r="AZ2394" s="173"/>
      <c r="BA2394" s="173"/>
      <c r="BB2394" s="173"/>
      <c r="BC2394" s="173"/>
      <c r="BD2394" s="173"/>
      <c r="BE2394" s="173"/>
      <c r="BF2394" s="173"/>
      <c r="BG2394" s="173"/>
      <c r="BH2394" s="173"/>
      <c r="BI2394" s="173"/>
      <c r="BJ2394" s="173"/>
      <c r="BK2394" s="173"/>
      <c r="BL2394" s="173"/>
      <c r="BM2394" s="173"/>
      <c r="BN2394" s="173"/>
      <c r="BO2394" s="173"/>
      <c r="BP2394" s="173"/>
      <c r="BQ2394" s="173"/>
      <c r="BR2394" s="173"/>
      <c r="BS2394" s="173"/>
      <c r="BT2394" s="173"/>
      <c r="BU2394" s="173"/>
      <c r="BV2394" s="173"/>
    </row>
    <row r="2395" spans="34:74" ht="13.5">
      <c r="AH2395" s="173"/>
      <c r="AI2395" s="173"/>
      <c r="AJ2395" s="173"/>
      <c r="AK2395" s="173"/>
      <c r="AL2395" s="173"/>
      <c r="AM2395" s="173"/>
      <c r="AN2395" s="173"/>
      <c r="AO2395" s="173"/>
      <c r="AP2395" s="173"/>
      <c r="AQ2395" s="173"/>
      <c r="AR2395" s="173"/>
      <c r="AS2395" s="173"/>
      <c r="AT2395" s="173"/>
      <c r="AU2395" s="173"/>
      <c r="AV2395" s="173"/>
      <c r="AW2395" s="173"/>
      <c r="AX2395" s="173"/>
      <c r="AY2395" s="173"/>
      <c r="AZ2395" s="173"/>
      <c r="BA2395" s="173"/>
      <c r="BB2395" s="173"/>
      <c r="BC2395" s="173"/>
      <c r="BD2395" s="173"/>
      <c r="BE2395" s="173"/>
      <c r="BF2395" s="173"/>
      <c r="BG2395" s="173"/>
      <c r="BH2395" s="173"/>
      <c r="BI2395" s="173"/>
      <c r="BJ2395" s="173"/>
      <c r="BK2395" s="173"/>
      <c r="BL2395" s="173"/>
      <c r="BM2395" s="173"/>
      <c r="BN2395" s="173"/>
      <c r="BO2395" s="173"/>
      <c r="BP2395" s="173"/>
      <c r="BQ2395" s="173"/>
      <c r="BR2395" s="173"/>
      <c r="BS2395" s="173"/>
      <c r="BT2395" s="173"/>
      <c r="BU2395" s="173"/>
      <c r="BV2395" s="173"/>
    </row>
    <row r="2396" spans="34:74" ht="13.5">
      <c r="AH2396" s="173"/>
      <c r="AI2396" s="173"/>
      <c r="AJ2396" s="173"/>
      <c r="AK2396" s="173"/>
      <c r="AL2396" s="173"/>
      <c r="AM2396" s="173"/>
      <c r="AN2396" s="173"/>
      <c r="AO2396" s="173"/>
      <c r="AP2396" s="173"/>
      <c r="AQ2396" s="173"/>
      <c r="AR2396" s="173"/>
      <c r="AS2396" s="173"/>
      <c r="AT2396" s="173"/>
      <c r="AU2396" s="173"/>
      <c r="AV2396" s="173"/>
      <c r="AW2396" s="173"/>
      <c r="AX2396" s="173"/>
      <c r="AY2396" s="173"/>
      <c r="AZ2396" s="173"/>
      <c r="BA2396" s="173"/>
      <c r="BB2396" s="173"/>
      <c r="BC2396" s="173"/>
      <c r="BD2396" s="173"/>
      <c r="BE2396" s="173"/>
      <c r="BF2396" s="173"/>
      <c r="BG2396" s="173"/>
      <c r="BH2396" s="173"/>
      <c r="BI2396" s="173"/>
      <c r="BJ2396" s="173"/>
      <c r="BK2396" s="173"/>
      <c r="BL2396" s="173"/>
      <c r="BM2396" s="173"/>
      <c r="BN2396" s="173"/>
      <c r="BO2396" s="173"/>
      <c r="BP2396" s="173"/>
      <c r="BQ2396" s="173"/>
      <c r="BR2396" s="173"/>
      <c r="BS2396" s="173"/>
      <c r="BT2396" s="173"/>
      <c r="BU2396" s="173"/>
      <c r="BV2396" s="173"/>
    </row>
    <row r="2397" spans="34:74" ht="13.5">
      <c r="AH2397" s="173"/>
      <c r="AI2397" s="173"/>
      <c r="AJ2397" s="173"/>
      <c r="AK2397" s="173"/>
      <c r="AL2397" s="173"/>
      <c r="AM2397" s="173"/>
      <c r="AN2397" s="173"/>
      <c r="AO2397" s="173"/>
      <c r="AP2397" s="173"/>
      <c r="AQ2397" s="173"/>
      <c r="AR2397" s="173"/>
      <c r="AS2397" s="173"/>
      <c r="AT2397" s="173"/>
      <c r="AU2397" s="173"/>
      <c r="AV2397" s="173"/>
      <c r="AW2397" s="173"/>
      <c r="AX2397" s="173"/>
      <c r="AY2397" s="173"/>
      <c r="AZ2397" s="173"/>
      <c r="BA2397" s="173"/>
      <c r="BB2397" s="173"/>
      <c r="BC2397" s="173"/>
      <c r="BD2397" s="173"/>
      <c r="BE2397" s="173"/>
      <c r="BF2397" s="173"/>
      <c r="BG2397" s="173"/>
      <c r="BH2397" s="173"/>
      <c r="BI2397" s="173"/>
      <c r="BJ2397" s="173"/>
      <c r="BK2397" s="173"/>
      <c r="BL2397" s="173"/>
      <c r="BM2397" s="173"/>
      <c r="BN2397" s="173"/>
      <c r="BO2397" s="173"/>
      <c r="BP2397" s="173"/>
      <c r="BQ2397" s="173"/>
      <c r="BR2397" s="173"/>
      <c r="BS2397" s="173"/>
      <c r="BT2397" s="173"/>
      <c r="BU2397" s="173"/>
      <c r="BV2397" s="173"/>
    </row>
    <row r="2398" spans="34:74" ht="13.5">
      <c r="AH2398" s="173"/>
      <c r="AI2398" s="173"/>
      <c r="AJ2398" s="173"/>
      <c r="AK2398" s="173"/>
      <c r="AL2398" s="173"/>
      <c r="AM2398" s="173"/>
      <c r="AN2398" s="173"/>
      <c r="AO2398" s="173"/>
      <c r="AP2398" s="173"/>
      <c r="AQ2398" s="173"/>
      <c r="AR2398" s="173"/>
      <c r="AS2398" s="173"/>
      <c r="AT2398" s="173"/>
      <c r="AU2398" s="173"/>
      <c r="AV2398" s="173"/>
      <c r="AW2398" s="173"/>
      <c r="AX2398" s="173"/>
      <c r="AY2398" s="173"/>
      <c r="AZ2398" s="173"/>
      <c r="BA2398" s="173"/>
      <c r="BB2398" s="173"/>
      <c r="BC2398" s="173"/>
      <c r="BD2398" s="173"/>
      <c r="BE2398" s="173"/>
      <c r="BF2398" s="173"/>
      <c r="BG2398" s="173"/>
      <c r="BH2398" s="173"/>
      <c r="BI2398" s="173"/>
      <c r="BJ2398" s="173"/>
      <c r="BK2398" s="173"/>
      <c r="BL2398" s="173"/>
      <c r="BM2398" s="173"/>
      <c r="BN2398" s="173"/>
      <c r="BO2398" s="173"/>
      <c r="BP2398" s="173"/>
      <c r="BQ2398" s="173"/>
      <c r="BR2398" s="173"/>
      <c r="BS2398" s="173"/>
      <c r="BT2398" s="173"/>
      <c r="BU2398" s="173"/>
      <c r="BV2398" s="173"/>
    </row>
    <row r="2399" spans="34:74" ht="13.5">
      <c r="AH2399" s="173"/>
      <c r="AI2399" s="173"/>
      <c r="AJ2399" s="173"/>
      <c r="AK2399" s="173"/>
      <c r="AL2399" s="173"/>
      <c r="AM2399" s="173"/>
      <c r="AN2399" s="173"/>
      <c r="AO2399" s="173"/>
      <c r="AP2399" s="173"/>
      <c r="AQ2399" s="173"/>
      <c r="AR2399" s="173"/>
      <c r="AS2399" s="173"/>
      <c r="AT2399" s="173"/>
      <c r="AU2399" s="173"/>
      <c r="AV2399" s="173"/>
      <c r="AW2399" s="173"/>
      <c r="AX2399" s="173"/>
      <c r="AY2399" s="173"/>
      <c r="AZ2399" s="173"/>
      <c r="BA2399" s="173"/>
      <c r="BB2399" s="173"/>
      <c r="BC2399" s="173"/>
      <c r="BD2399" s="173"/>
      <c r="BE2399" s="173"/>
      <c r="BF2399" s="173"/>
      <c r="BG2399" s="173"/>
      <c r="BH2399" s="173"/>
      <c r="BI2399" s="173"/>
      <c r="BJ2399" s="173"/>
      <c r="BK2399" s="173"/>
      <c r="BL2399" s="173"/>
      <c r="BM2399" s="173"/>
      <c r="BN2399" s="173"/>
      <c r="BO2399" s="173"/>
      <c r="BP2399" s="173"/>
      <c r="BQ2399" s="173"/>
      <c r="BR2399" s="173"/>
      <c r="BS2399" s="173"/>
      <c r="BT2399" s="173"/>
      <c r="BU2399" s="173"/>
      <c r="BV2399" s="173"/>
    </row>
    <row r="2400" spans="34:74" ht="13.5">
      <c r="AH2400" s="173"/>
      <c r="AI2400" s="173"/>
      <c r="AJ2400" s="173"/>
      <c r="AK2400" s="173"/>
      <c r="AL2400" s="173"/>
      <c r="AM2400" s="173"/>
      <c r="AN2400" s="173"/>
      <c r="AO2400" s="173"/>
      <c r="AP2400" s="173"/>
      <c r="AQ2400" s="173"/>
      <c r="AR2400" s="173"/>
      <c r="AS2400" s="173"/>
      <c r="AT2400" s="173"/>
      <c r="AU2400" s="173"/>
      <c r="AV2400" s="173"/>
      <c r="AW2400" s="173"/>
      <c r="AX2400" s="173"/>
      <c r="AY2400" s="173"/>
      <c r="AZ2400" s="173"/>
      <c r="BA2400" s="173"/>
      <c r="BB2400" s="173"/>
      <c r="BC2400" s="173"/>
      <c r="BD2400" s="173"/>
      <c r="BE2400" s="173"/>
      <c r="BF2400" s="173"/>
      <c r="BG2400" s="173"/>
      <c r="BH2400" s="173"/>
      <c r="BI2400" s="173"/>
      <c r="BJ2400" s="173"/>
      <c r="BK2400" s="173"/>
      <c r="BL2400" s="173"/>
      <c r="BM2400" s="173"/>
      <c r="BN2400" s="173"/>
      <c r="BO2400" s="173"/>
      <c r="BP2400" s="173"/>
      <c r="BQ2400" s="173"/>
      <c r="BR2400" s="173"/>
      <c r="BS2400" s="173"/>
      <c r="BT2400" s="173"/>
      <c r="BU2400" s="173"/>
      <c r="BV2400" s="173"/>
    </row>
    <row r="2401" spans="34:74" ht="13.5">
      <c r="AH2401" s="173"/>
      <c r="AI2401" s="173"/>
      <c r="AJ2401" s="173"/>
      <c r="AK2401" s="173"/>
      <c r="AL2401" s="173"/>
      <c r="AM2401" s="173"/>
      <c r="AN2401" s="173"/>
      <c r="AO2401" s="173"/>
      <c r="AP2401" s="173"/>
      <c r="AQ2401" s="173"/>
      <c r="AR2401" s="173"/>
      <c r="AS2401" s="173"/>
      <c r="AT2401" s="173"/>
      <c r="AU2401" s="173"/>
      <c r="AV2401" s="173"/>
      <c r="AW2401" s="173"/>
      <c r="AX2401" s="173"/>
      <c r="AY2401" s="173"/>
      <c r="AZ2401" s="173"/>
      <c r="BA2401" s="173"/>
      <c r="BB2401" s="173"/>
      <c r="BC2401" s="173"/>
      <c r="BD2401" s="173"/>
      <c r="BE2401" s="173"/>
      <c r="BF2401" s="173"/>
      <c r="BG2401" s="173"/>
      <c r="BH2401" s="173"/>
      <c r="BI2401" s="173"/>
      <c r="BJ2401" s="173"/>
      <c r="BK2401" s="173"/>
      <c r="BL2401" s="173"/>
      <c r="BM2401" s="173"/>
      <c r="BN2401" s="173"/>
      <c r="BO2401" s="173"/>
      <c r="BP2401" s="173"/>
      <c r="BQ2401" s="173"/>
      <c r="BR2401" s="173"/>
      <c r="BS2401" s="173"/>
      <c r="BT2401" s="173"/>
      <c r="BU2401" s="173"/>
      <c r="BV2401" s="173"/>
    </row>
    <row r="2402" spans="34:74" ht="13.5">
      <c r="AH2402" s="173"/>
      <c r="AI2402" s="173"/>
      <c r="AJ2402" s="173"/>
      <c r="AK2402" s="173"/>
      <c r="AL2402" s="173"/>
      <c r="AM2402" s="173"/>
      <c r="AN2402" s="173"/>
      <c r="AO2402" s="173"/>
      <c r="AP2402" s="173"/>
      <c r="AQ2402" s="173"/>
      <c r="AR2402" s="173"/>
      <c r="AS2402" s="173"/>
      <c r="AT2402" s="173"/>
      <c r="AU2402" s="173"/>
      <c r="AV2402" s="173"/>
      <c r="AW2402" s="173"/>
      <c r="AX2402" s="173"/>
      <c r="AY2402" s="173"/>
      <c r="AZ2402" s="173"/>
      <c r="BA2402" s="173"/>
      <c r="BB2402" s="173"/>
      <c r="BC2402" s="173"/>
      <c r="BD2402" s="173"/>
      <c r="BE2402" s="173"/>
      <c r="BF2402" s="173"/>
      <c r="BG2402" s="173"/>
      <c r="BH2402" s="173"/>
      <c r="BI2402" s="173"/>
      <c r="BJ2402" s="173"/>
      <c r="BK2402" s="173"/>
      <c r="BL2402" s="173"/>
      <c r="BM2402" s="173"/>
      <c r="BN2402" s="173"/>
      <c r="BO2402" s="173"/>
      <c r="BP2402" s="173"/>
      <c r="BQ2402" s="173"/>
      <c r="BR2402" s="173"/>
      <c r="BS2402" s="173"/>
      <c r="BT2402" s="173"/>
      <c r="BU2402" s="173"/>
      <c r="BV2402" s="173"/>
    </row>
    <row r="2403" spans="34:74" ht="13.5">
      <c r="AH2403" s="173"/>
      <c r="AI2403" s="173"/>
      <c r="AJ2403" s="173"/>
      <c r="AK2403" s="173"/>
      <c r="AL2403" s="173"/>
      <c r="AM2403" s="173"/>
      <c r="AN2403" s="173"/>
      <c r="AO2403" s="173"/>
      <c r="AP2403" s="173"/>
      <c r="AQ2403" s="173"/>
      <c r="AR2403" s="173"/>
      <c r="AS2403" s="173"/>
      <c r="AT2403" s="173"/>
      <c r="AU2403" s="173"/>
      <c r="AV2403" s="173"/>
      <c r="AW2403" s="173"/>
      <c r="AX2403" s="173"/>
      <c r="AY2403" s="173"/>
      <c r="AZ2403" s="173"/>
      <c r="BA2403" s="173"/>
      <c r="BB2403" s="173"/>
      <c r="BC2403" s="173"/>
      <c r="BD2403" s="173"/>
      <c r="BE2403" s="173"/>
      <c r="BF2403" s="173"/>
      <c r="BG2403" s="173"/>
      <c r="BH2403" s="173"/>
      <c r="BI2403" s="173"/>
      <c r="BJ2403" s="173"/>
      <c r="BK2403" s="173"/>
      <c r="BL2403" s="173"/>
      <c r="BM2403" s="173"/>
      <c r="BN2403" s="173"/>
      <c r="BO2403" s="173"/>
      <c r="BP2403" s="173"/>
      <c r="BQ2403" s="173"/>
      <c r="BR2403" s="173"/>
      <c r="BS2403" s="173"/>
      <c r="BT2403" s="173"/>
      <c r="BU2403" s="173"/>
      <c r="BV2403" s="173"/>
    </row>
    <row r="2404" spans="34:74" ht="13.5">
      <c r="AH2404" s="173"/>
      <c r="AI2404" s="173"/>
      <c r="AJ2404" s="173"/>
      <c r="AK2404" s="173"/>
      <c r="AL2404" s="173"/>
      <c r="AM2404" s="173"/>
      <c r="AN2404" s="173"/>
      <c r="AO2404" s="173"/>
      <c r="AP2404" s="173"/>
      <c r="AQ2404" s="173"/>
      <c r="AR2404" s="173"/>
      <c r="AS2404" s="173"/>
      <c r="AT2404" s="173"/>
      <c r="AU2404" s="173"/>
      <c r="AV2404" s="173"/>
      <c r="AW2404" s="173"/>
      <c r="AX2404" s="173"/>
      <c r="AY2404" s="173"/>
      <c r="AZ2404" s="173"/>
      <c r="BA2404" s="173"/>
      <c r="BB2404" s="173"/>
      <c r="BC2404" s="173"/>
      <c r="BD2404" s="173"/>
      <c r="BE2404" s="173"/>
      <c r="BF2404" s="173"/>
      <c r="BG2404" s="173"/>
      <c r="BH2404" s="173"/>
      <c r="BI2404" s="173"/>
      <c r="BJ2404" s="173"/>
      <c r="BK2404" s="173"/>
      <c r="BL2404" s="173"/>
      <c r="BM2404" s="173"/>
      <c r="BN2404" s="173"/>
      <c r="BO2404" s="173"/>
      <c r="BP2404" s="173"/>
      <c r="BQ2404" s="173"/>
      <c r="BR2404" s="173"/>
      <c r="BS2404" s="173"/>
      <c r="BT2404" s="173"/>
      <c r="BU2404" s="173"/>
      <c r="BV2404" s="173"/>
    </row>
    <row r="2405" spans="34:74" ht="13.5">
      <c r="AH2405" s="173"/>
      <c r="AI2405" s="173"/>
      <c r="AJ2405" s="173"/>
      <c r="AK2405" s="173"/>
      <c r="AL2405" s="173"/>
      <c r="AM2405" s="173"/>
      <c r="AN2405" s="173"/>
      <c r="AO2405" s="173"/>
      <c r="AP2405" s="173"/>
      <c r="AQ2405" s="173"/>
      <c r="AR2405" s="173"/>
      <c r="AS2405" s="173"/>
      <c r="AT2405" s="173"/>
      <c r="AU2405" s="173"/>
      <c r="AV2405" s="173"/>
      <c r="AW2405" s="173"/>
      <c r="AX2405" s="173"/>
      <c r="AY2405" s="173"/>
      <c r="AZ2405" s="173"/>
      <c r="BA2405" s="173"/>
      <c r="BB2405" s="173"/>
      <c r="BC2405" s="173"/>
      <c r="BD2405" s="173"/>
      <c r="BE2405" s="173"/>
      <c r="BF2405" s="173"/>
      <c r="BG2405" s="173"/>
      <c r="BH2405" s="173"/>
      <c r="BI2405" s="173"/>
      <c r="BJ2405" s="173"/>
      <c r="BK2405" s="173"/>
      <c r="BL2405" s="173"/>
      <c r="BM2405" s="173"/>
      <c r="BN2405" s="173"/>
      <c r="BO2405" s="173"/>
      <c r="BP2405" s="173"/>
      <c r="BQ2405" s="173"/>
      <c r="BR2405" s="173"/>
      <c r="BS2405" s="173"/>
      <c r="BT2405" s="173"/>
      <c r="BU2405" s="173"/>
      <c r="BV2405" s="173"/>
    </row>
    <row r="2406" spans="34:74" ht="13.5">
      <c r="AH2406" s="173"/>
      <c r="AI2406" s="173"/>
      <c r="AJ2406" s="173"/>
      <c r="AK2406" s="173"/>
      <c r="AL2406" s="173"/>
      <c r="AM2406" s="173"/>
      <c r="AN2406" s="173"/>
      <c r="AO2406" s="173"/>
      <c r="AP2406" s="173"/>
      <c r="AQ2406" s="173"/>
      <c r="AR2406" s="173"/>
      <c r="AS2406" s="173"/>
      <c r="AT2406" s="173"/>
      <c r="AU2406" s="173"/>
      <c r="AV2406" s="173"/>
      <c r="AW2406" s="173"/>
      <c r="AX2406" s="173"/>
      <c r="AY2406" s="173"/>
      <c r="AZ2406" s="173"/>
      <c r="BA2406" s="173"/>
      <c r="BB2406" s="173"/>
      <c r="BC2406" s="173"/>
      <c r="BD2406" s="173"/>
      <c r="BE2406" s="173"/>
      <c r="BF2406" s="173"/>
      <c r="BG2406" s="173"/>
      <c r="BH2406" s="173"/>
      <c r="BI2406" s="173"/>
      <c r="BJ2406" s="173"/>
      <c r="BK2406" s="173"/>
      <c r="BL2406" s="173"/>
      <c r="BM2406" s="173"/>
      <c r="BN2406" s="173"/>
      <c r="BO2406" s="173"/>
      <c r="BP2406" s="173"/>
      <c r="BQ2406" s="173"/>
      <c r="BR2406" s="173"/>
      <c r="BS2406" s="173"/>
      <c r="BT2406" s="173"/>
      <c r="BU2406" s="173"/>
      <c r="BV2406" s="173"/>
    </row>
    <row r="2407" spans="34:74" ht="13.5">
      <c r="AH2407" s="173"/>
      <c r="AI2407" s="173"/>
      <c r="AJ2407" s="173"/>
      <c r="AK2407" s="173"/>
      <c r="AL2407" s="173"/>
      <c r="AM2407" s="173"/>
      <c r="AN2407" s="173"/>
      <c r="AO2407" s="173"/>
      <c r="AP2407" s="173"/>
      <c r="AQ2407" s="173"/>
      <c r="AR2407" s="173"/>
      <c r="AS2407" s="173"/>
      <c r="AT2407" s="173"/>
      <c r="AU2407" s="173"/>
      <c r="AV2407" s="173"/>
      <c r="AW2407" s="173"/>
      <c r="AX2407" s="173"/>
      <c r="AY2407" s="173"/>
      <c r="AZ2407" s="173"/>
      <c r="BA2407" s="173"/>
      <c r="BB2407" s="173"/>
      <c r="BC2407" s="173"/>
      <c r="BD2407" s="173"/>
      <c r="BE2407" s="173"/>
      <c r="BF2407" s="173"/>
      <c r="BG2407" s="173"/>
      <c r="BH2407" s="173"/>
      <c r="BI2407" s="173"/>
      <c r="BJ2407" s="173"/>
      <c r="BK2407" s="173"/>
      <c r="BL2407" s="173"/>
      <c r="BM2407" s="173"/>
      <c r="BN2407" s="173"/>
      <c r="BO2407" s="173"/>
      <c r="BP2407" s="173"/>
      <c r="BQ2407" s="173"/>
      <c r="BR2407" s="173"/>
      <c r="BS2407" s="173"/>
      <c r="BT2407" s="173"/>
      <c r="BU2407" s="173"/>
      <c r="BV2407" s="173"/>
    </row>
    <row r="2408" spans="34:74" ht="13.5">
      <c r="AH2408" s="173"/>
      <c r="AI2408" s="173"/>
      <c r="AJ2408" s="173"/>
      <c r="AK2408" s="173"/>
      <c r="AL2408" s="173"/>
      <c r="AM2408" s="173"/>
      <c r="AN2408" s="173"/>
      <c r="AO2408" s="173"/>
      <c r="AP2408" s="173"/>
      <c r="AQ2408" s="173"/>
      <c r="AR2408" s="173"/>
      <c r="AS2408" s="173"/>
      <c r="AT2408" s="173"/>
      <c r="AU2408" s="173"/>
      <c r="AV2408" s="173"/>
      <c r="AW2408" s="173"/>
      <c r="AX2408" s="173"/>
      <c r="AY2408" s="173"/>
      <c r="AZ2408" s="173"/>
      <c r="BA2408" s="173"/>
      <c r="BB2408" s="173"/>
      <c r="BC2408" s="173"/>
      <c r="BD2408" s="173"/>
      <c r="BE2408" s="173"/>
      <c r="BF2408" s="173"/>
      <c r="BG2408" s="173"/>
      <c r="BH2408" s="173"/>
      <c r="BI2408" s="173"/>
      <c r="BJ2408" s="173"/>
      <c r="BK2408" s="173"/>
      <c r="BL2408" s="173"/>
      <c r="BM2408" s="173"/>
      <c r="BN2408" s="173"/>
      <c r="BO2408" s="173"/>
      <c r="BP2408" s="173"/>
      <c r="BQ2408" s="173"/>
      <c r="BR2408" s="173"/>
      <c r="BS2408" s="173"/>
      <c r="BT2408" s="173"/>
      <c r="BU2408" s="173"/>
      <c r="BV2408" s="173"/>
    </row>
    <row r="2409" spans="34:74" ht="13.5">
      <c r="AH2409" s="173"/>
      <c r="AI2409" s="173"/>
      <c r="AJ2409" s="173"/>
      <c r="AK2409" s="173"/>
      <c r="AL2409" s="173"/>
      <c r="AM2409" s="173"/>
      <c r="AN2409" s="173"/>
      <c r="AO2409" s="173"/>
      <c r="AP2409" s="173"/>
      <c r="AQ2409" s="173"/>
      <c r="AR2409" s="173"/>
      <c r="AS2409" s="173"/>
      <c r="AT2409" s="173"/>
      <c r="AU2409" s="173"/>
      <c r="AV2409" s="173"/>
      <c r="AW2409" s="173"/>
      <c r="AX2409" s="173"/>
      <c r="AY2409" s="173"/>
      <c r="AZ2409" s="173"/>
      <c r="BA2409" s="173"/>
      <c r="BB2409" s="173"/>
      <c r="BC2409" s="173"/>
      <c r="BD2409" s="173"/>
      <c r="BE2409" s="173"/>
      <c r="BF2409" s="173"/>
      <c r="BG2409" s="173"/>
      <c r="BH2409" s="173"/>
      <c r="BI2409" s="173"/>
      <c r="BJ2409" s="173"/>
      <c r="BK2409" s="173"/>
      <c r="BL2409" s="173"/>
      <c r="BM2409" s="173"/>
      <c r="BN2409" s="173"/>
      <c r="BO2409" s="173"/>
      <c r="BP2409" s="173"/>
      <c r="BQ2409" s="173"/>
      <c r="BR2409" s="173"/>
      <c r="BS2409" s="173"/>
      <c r="BT2409" s="173"/>
      <c r="BU2409" s="173"/>
      <c r="BV2409" s="173"/>
    </row>
    <row r="2410" spans="34:74" ht="13.5">
      <c r="AH2410" s="173"/>
      <c r="AI2410" s="173"/>
      <c r="AJ2410" s="173"/>
      <c r="AK2410" s="173"/>
      <c r="AL2410" s="173"/>
      <c r="AM2410" s="173"/>
      <c r="AN2410" s="173"/>
      <c r="AO2410" s="173"/>
      <c r="AP2410" s="173"/>
      <c r="AQ2410" s="173"/>
      <c r="AR2410" s="173"/>
      <c r="AS2410" s="173"/>
      <c r="AT2410" s="173"/>
      <c r="AU2410" s="173"/>
      <c r="AV2410" s="173"/>
      <c r="AW2410" s="173"/>
      <c r="AX2410" s="173"/>
      <c r="AY2410" s="173"/>
      <c r="AZ2410" s="173"/>
      <c r="BA2410" s="173"/>
      <c r="BB2410" s="173"/>
      <c r="BC2410" s="173"/>
      <c r="BD2410" s="173"/>
      <c r="BE2410" s="173"/>
      <c r="BF2410" s="173"/>
      <c r="BG2410" s="173"/>
      <c r="BH2410" s="173"/>
      <c r="BI2410" s="173"/>
      <c r="BJ2410" s="173"/>
      <c r="BK2410" s="173"/>
      <c r="BL2410" s="173"/>
      <c r="BM2410" s="173"/>
      <c r="BN2410" s="173"/>
      <c r="BO2410" s="173"/>
      <c r="BP2410" s="173"/>
      <c r="BQ2410" s="173"/>
      <c r="BR2410" s="173"/>
      <c r="BS2410" s="173"/>
      <c r="BT2410" s="173"/>
      <c r="BU2410" s="173"/>
      <c r="BV2410" s="173"/>
    </row>
    <row r="2411" spans="34:74" ht="13.5">
      <c r="AH2411" s="173"/>
      <c r="AI2411" s="173"/>
      <c r="AJ2411" s="173"/>
      <c r="AK2411" s="173"/>
      <c r="AL2411" s="173"/>
      <c r="AM2411" s="173"/>
      <c r="AN2411" s="173"/>
      <c r="AO2411" s="173"/>
      <c r="AP2411" s="173"/>
      <c r="AQ2411" s="173"/>
      <c r="AR2411" s="173"/>
      <c r="AS2411" s="173"/>
      <c r="AT2411" s="173"/>
      <c r="AU2411" s="173"/>
      <c r="AV2411" s="173"/>
      <c r="AW2411" s="173"/>
      <c r="AX2411" s="173"/>
      <c r="AY2411" s="173"/>
      <c r="AZ2411" s="173"/>
      <c r="BA2411" s="173"/>
      <c r="BB2411" s="173"/>
      <c r="BC2411" s="173"/>
      <c r="BD2411" s="173"/>
      <c r="BE2411" s="173"/>
      <c r="BF2411" s="173"/>
      <c r="BG2411" s="173"/>
      <c r="BH2411" s="173"/>
      <c r="BI2411" s="173"/>
      <c r="BJ2411" s="173"/>
      <c r="BK2411" s="173"/>
      <c r="BL2411" s="173"/>
      <c r="BM2411" s="173"/>
      <c r="BN2411" s="173"/>
      <c r="BO2411" s="173"/>
      <c r="BP2411" s="173"/>
      <c r="BQ2411" s="173"/>
      <c r="BR2411" s="173"/>
      <c r="BS2411" s="173"/>
      <c r="BT2411" s="173"/>
      <c r="BU2411" s="173"/>
      <c r="BV2411" s="173"/>
    </row>
    <row r="2412" spans="34:74" ht="13.5">
      <c r="AH2412" s="173"/>
      <c r="AI2412" s="173"/>
      <c r="AJ2412" s="173"/>
      <c r="AK2412" s="173"/>
      <c r="AL2412" s="173"/>
      <c r="AM2412" s="173"/>
      <c r="AN2412" s="173"/>
      <c r="AO2412" s="173"/>
      <c r="AP2412" s="173"/>
      <c r="AQ2412" s="173"/>
      <c r="AR2412" s="173"/>
      <c r="AS2412" s="173"/>
      <c r="AT2412" s="173"/>
      <c r="AU2412" s="173"/>
      <c r="AV2412" s="173"/>
      <c r="AW2412" s="173"/>
      <c r="AX2412" s="173"/>
      <c r="AY2412" s="173"/>
      <c r="AZ2412" s="173"/>
      <c r="BA2412" s="173"/>
      <c r="BB2412" s="173"/>
      <c r="BC2412" s="173"/>
      <c r="BD2412" s="173"/>
      <c r="BE2412" s="173"/>
      <c r="BF2412" s="173"/>
      <c r="BG2412" s="173"/>
      <c r="BH2412" s="173"/>
      <c r="BI2412" s="173"/>
      <c r="BJ2412" s="173"/>
      <c r="BK2412" s="173"/>
      <c r="BL2412" s="173"/>
      <c r="BM2412" s="173"/>
      <c r="BN2412" s="173"/>
      <c r="BO2412" s="173"/>
      <c r="BP2412" s="173"/>
      <c r="BQ2412" s="173"/>
      <c r="BR2412" s="173"/>
      <c r="BS2412" s="173"/>
      <c r="BT2412" s="173"/>
      <c r="BU2412" s="173"/>
      <c r="BV2412" s="173"/>
    </row>
    <row r="2413" spans="34:74" ht="13.5">
      <c r="AH2413" s="173"/>
      <c r="AI2413" s="173"/>
      <c r="AJ2413" s="173"/>
      <c r="AK2413" s="173"/>
      <c r="AL2413" s="173"/>
      <c r="AM2413" s="173"/>
      <c r="AN2413" s="173"/>
      <c r="AO2413" s="173"/>
      <c r="AP2413" s="173"/>
      <c r="AQ2413" s="173"/>
      <c r="AR2413" s="173"/>
      <c r="AS2413" s="173"/>
      <c r="AT2413" s="173"/>
      <c r="AU2413" s="173"/>
      <c r="AV2413" s="173"/>
      <c r="AW2413" s="173"/>
      <c r="AX2413" s="173"/>
      <c r="AY2413" s="173"/>
      <c r="AZ2413" s="173"/>
      <c r="BA2413" s="173"/>
      <c r="BB2413" s="173"/>
      <c r="BC2413" s="173"/>
      <c r="BD2413" s="173"/>
      <c r="BE2413" s="173"/>
      <c r="BF2413" s="173"/>
      <c r="BG2413" s="173"/>
      <c r="BH2413" s="173"/>
      <c r="BI2413" s="173"/>
      <c r="BJ2413" s="173"/>
      <c r="BK2413" s="173"/>
      <c r="BL2413" s="173"/>
      <c r="BM2413" s="173"/>
      <c r="BN2413" s="173"/>
      <c r="BO2413" s="173"/>
      <c r="BP2413" s="173"/>
      <c r="BQ2413" s="173"/>
      <c r="BR2413" s="173"/>
      <c r="BS2413" s="173"/>
      <c r="BT2413" s="173"/>
      <c r="BU2413" s="173"/>
      <c r="BV2413" s="173"/>
    </row>
    <row r="2414" spans="34:74" ht="13.5">
      <c r="AH2414" s="173"/>
      <c r="AI2414" s="173"/>
      <c r="AJ2414" s="173"/>
      <c r="AK2414" s="173"/>
      <c r="AL2414" s="173"/>
      <c r="AM2414" s="173"/>
      <c r="AN2414" s="173"/>
      <c r="AO2414" s="173"/>
      <c r="AP2414" s="173"/>
      <c r="AQ2414" s="173"/>
      <c r="AR2414" s="173"/>
      <c r="AS2414" s="173"/>
      <c r="AT2414" s="173"/>
      <c r="AU2414" s="173"/>
      <c r="AV2414" s="173"/>
      <c r="AW2414" s="173"/>
      <c r="AX2414" s="173"/>
      <c r="AY2414" s="173"/>
      <c r="AZ2414" s="173"/>
      <c r="BA2414" s="173"/>
      <c r="BB2414" s="173"/>
      <c r="BC2414" s="173"/>
      <c r="BD2414" s="173"/>
      <c r="BE2414" s="173"/>
      <c r="BF2414" s="173"/>
      <c r="BG2414" s="173"/>
      <c r="BH2414" s="173"/>
      <c r="BI2414" s="173"/>
      <c r="BJ2414" s="173"/>
      <c r="BK2414" s="173"/>
      <c r="BL2414" s="173"/>
      <c r="BM2414" s="173"/>
      <c r="BN2414" s="173"/>
      <c r="BO2414" s="173"/>
      <c r="BP2414" s="173"/>
      <c r="BQ2414" s="173"/>
      <c r="BR2414" s="173"/>
      <c r="BS2414" s="173"/>
      <c r="BT2414" s="173"/>
      <c r="BU2414" s="173"/>
      <c r="BV2414" s="173"/>
    </row>
    <row r="2415" spans="34:74" ht="13.5">
      <c r="AH2415" s="173"/>
      <c r="AI2415" s="173"/>
      <c r="AJ2415" s="173"/>
      <c r="AK2415" s="173"/>
      <c r="AL2415" s="173"/>
      <c r="AM2415" s="173"/>
      <c r="AN2415" s="173"/>
      <c r="AO2415" s="173"/>
      <c r="AP2415" s="173"/>
      <c r="AQ2415" s="173"/>
      <c r="AR2415" s="173"/>
      <c r="AS2415" s="173"/>
      <c r="AT2415" s="173"/>
      <c r="AU2415" s="173"/>
      <c r="AV2415" s="173"/>
      <c r="AW2415" s="173"/>
      <c r="AX2415" s="173"/>
      <c r="AY2415" s="173"/>
      <c r="AZ2415" s="173"/>
      <c r="BA2415" s="173"/>
      <c r="BB2415" s="173"/>
      <c r="BC2415" s="173"/>
      <c r="BD2415" s="173"/>
      <c r="BE2415" s="173"/>
      <c r="BF2415" s="173"/>
      <c r="BG2415" s="173"/>
      <c r="BH2415" s="173"/>
      <c r="BI2415" s="173"/>
      <c r="BJ2415" s="173"/>
      <c r="BK2415" s="173"/>
      <c r="BL2415" s="173"/>
      <c r="BM2415" s="173"/>
      <c r="BN2415" s="173"/>
      <c r="BO2415" s="173"/>
      <c r="BP2415" s="173"/>
      <c r="BQ2415" s="173"/>
      <c r="BR2415" s="173"/>
      <c r="BS2415" s="173"/>
      <c r="BT2415" s="173"/>
      <c r="BU2415" s="173"/>
      <c r="BV2415" s="173"/>
    </row>
    <row r="2416" spans="34:74" ht="13.5">
      <c r="AH2416" s="173"/>
      <c r="AI2416" s="173"/>
      <c r="AJ2416" s="173"/>
      <c r="AK2416" s="173"/>
      <c r="AL2416" s="173"/>
      <c r="AM2416" s="173"/>
      <c r="AN2416" s="173"/>
      <c r="AO2416" s="173"/>
      <c r="AP2416" s="173"/>
      <c r="AQ2416" s="173"/>
      <c r="AR2416" s="173"/>
      <c r="AS2416" s="173"/>
      <c r="AT2416" s="173"/>
      <c r="AU2416" s="173"/>
      <c r="AV2416" s="173"/>
      <c r="AW2416" s="173"/>
      <c r="AX2416" s="173"/>
      <c r="AY2416" s="173"/>
      <c r="AZ2416" s="173"/>
      <c r="BA2416" s="173"/>
      <c r="BB2416" s="173"/>
      <c r="BC2416" s="173"/>
      <c r="BD2416" s="173"/>
      <c r="BE2416" s="173"/>
      <c r="BF2416" s="173"/>
      <c r="BG2416" s="173"/>
      <c r="BH2416" s="173"/>
      <c r="BI2416" s="173"/>
      <c r="BJ2416" s="173"/>
      <c r="BK2416" s="173"/>
      <c r="BL2416" s="173"/>
      <c r="BM2416" s="173"/>
      <c r="BN2416" s="173"/>
      <c r="BO2416" s="173"/>
      <c r="BP2416" s="173"/>
      <c r="BQ2416" s="173"/>
      <c r="BR2416" s="173"/>
      <c r="BS2416" s="173"/>
      <c r="BT2416" s="173"/>
      <c r="BU2416" s="173"/>
      <c r="BV2416" s="173"/>
    </row>
    <row r="2417" spans="34:74" ht="13.5">
      <c r="AH2417" s="173"/>
      <c r="AI2417" s="173"/>
      <c r="AJ2417" s="173"/>
      <c r="AK2417" s="173"/>
      <c r="AL2417" s="173"/>
      <c r="AM2417" s="173"/>
      <c r="AN2417" s="173"/>
      <c r="AO2417" s="173"/>
      <c r="AP2417" s="173"/>
      <c r="AQ2417" s="173"/>
      <c r="AR2417" s="173"/>
      <c r="AS2417" s="173"/>
      <c r="AT2417" s="173"/>
      <c r="AU2417" s="173"/>
      <c r="AV2417" s="173"/>
      <c r="AW2417" s="173"/>
      <c r="AX2417" s="173"/>
      <c r="AY2417" s="173"/>
      <c r="AZ2417" s="173"/>
      <c r="BA2417" s="173"/>
      <c r="BB2417" s="173"/>
      <c r="BC2417" s="173"/>
      <c r="BD2417" s="173"/>
      <c r="BE2417" s="173"/>
      <c r="BF2417" s="173"/>
      <c r="BG2417" s="173"/>
      <c r="BH2417" s="173"/>
      <c r="BI2417" s="173"/>
      <c r="BJ2417" s="173"/>
      <c r="BK2417" s="173"/>
      <c r="BL2417" s="173"/>
      <c r="BM2417" s="173"/>
      <c r="BN2417" s="173"/>
      <c r="BO2417" s="173"/>
      <c r="BP2417" s="173"/>
      <c r="BQ2417" s="173"/>
      <c r="BR2417" s="173"/>
      <c r="BS2417" s="173"/>
      <c r="BT2417" s="173"/>
      <c r="BU2417" s="173"/>
      <c r="BV2417" s="173"/>
    </row>
    <row r="2418" spans="34:74" ht="13.5">
      <c r="AH2418" s="173"/>
      <c r="AI2418" s="173"/>
      <c r="AJ2418" s="173"/>
      <c r="AK2418" s="173"/>
      <c r="AL2418" s="173"/>
      <c r="AM2418" s="173"/>
      <c r="AN2418" s="173"/>
      <c r="AO2418" s="173"/>
      <c r="AP2418" s="173"/>
      <c r="AQ2418" s="173"/>
      <c r="AR2418" s="173"/>
      <c r="AS2418" s="173"/>
      <c r="AT2418" s="173"/>
      <c r="AU2418" s="173"/>
      <c r="AV2418" s="173"/>
      <c r="AW2418" s="173"/>
      <c r="AX2418" s="173"/>
      <c r="AY2418" s="173"/>
      <c r="AZ2418" s="173"/>
      <c r="BA2418" s="173"/>
      <c r="BB2418" s="173"/>
      <c r="BC2418" s="173"/>
      <c r="BD2418" s="173"/>
      <c r="BE2418" s="173"/>
      <c r="BF2418" s="173"/>
      <c r="BG2418" s="173"/>
      <c r="BH2418" s="173"/>
      <c r="BI2418" s="173"/>
      <c r="BJ2418" s="173"/>
      <c r="BK2418" s="173"/>
      <c r="BL2418" s="173"/>
      <c r="BM2418" s="173"/>
      <c r="BN2418" s="173"/>
      <c r="BO2418" s="173"/>
      <c r="BP2418" s="173"/>
      <c r="BQ2418" s="173"/>
      <c r="BR2418" s="173"/>
      <c r="BS2418" s="173"/>
      <c r="BT2418" s="173"/>
      <c r="BU2418" s="173"/>
      <c r="BV2418" s="173"/>
    </row>
    <row r="2419" spans="34:74" ht="13.5">
      <c r="AH2419" s="173"/>
      <c r="AI2419" s="173"/>
      <c r="AJ2419" s="173"/>
      <c r="AK2419" s="173"/>
      <c r="AL2419" s="173"/>
      <c r="AM2419" s="173"/>
      <c r="AN2419" s="173"/>
      <c r="AO2419" s="173"/>
      <c r="AP2419" s="173"/>
      <c r="AQ2419" s="173"/>
      <c r="AR2419" s="173"/>
      <c r="AS2419" s="173"/>
      <c r="AT2419" s="173"/>
      <c r="AU2419" s="173"/>
      <c r="AV2419" s="173"/>
      <c r="AW2419" s="173"/>
      <c r="AX2419" s="173"/>
      <c r="AY2419" s="173"/>
      <c r="AZ2419" s="173"/>
      <c r="BA2419" s="173"/>
      <c r="BB2419" s="173"/>
      <c r="BC2419" s="173"/>
      <c r="BD2419" s="173"/>
      <c r="BE2419" s="173"/>
      <c r="BF2419" s="173"/>
      <c r="BG2419" s="173"/>
      <c r="BH2419" s="173"/>
      <c r="BI2419" s="173"/>
      <c r="BJ2419" s="173"/>
      <c r="BK2419" s="173"/>
      <c r="BL2419" s="173"/>
      <c r="BM2419" s="173"/>
      <c r="BN2419" s="173"/>
      <c r="BO2419" s="173"/>
      <c r="BP2419" s="173"/>
      <c r="BQ2419" s="173"/>
      <c r="BR2419" s="173"/>
      <c r="BS2419" s="173"/>
      <c r="BT2419" s="173"/>
      <c r="BU2419" s="173"/>
      <c r="BV2419" s="173"/>
    </row>
    <row r="2420" spans="34:74" ht="13.5">
      <c r="AH2420" s="173"/>
      <c r="AI2420" s="173"/>
      <c r="AJ2420" s="173"/>
      <c r="AK2420" s="173"/>
      <c r="AL2420" s="173"/>
      <c r="AM2420" s="173"/>
      <c r="AN2420" s="173"/>
      <c r="AO2420" s="173"/>
      <c r="AP2420" s="173"/>
      <c r="AQ2420" s="173"/>
      <c r="AR2420" s="173"/>
      <c r="AS2420" s="173"/>
      <c r="AT2420" s="173"/>
      <c r="AU2420" s="173"/>
      <c r="AV2420" s="173"/>
      <c r="AW2420" s="173"/>
      <c r="AX2420" s="173"/>
      <c r="AY2420" s="173"/>
      <c r="AZ2420" s="173"/>
      <c r="BA2420" s="173"/>
      <c r="BB2420" s="173"/>
      <c r="BC2420" s="173"/>
      <c r="BD2420" s="173"/>
      <c r="BE2420" s="173"/>
      <c r="BF2420" s="173"/>
      <c r="BG2420" s="173"/>
      <c r="BH2420" s="173"/>
      <c r="BI2420" s="173"/>
      <c r="BJ2420" s="173"/>
      <c r="BK2420" s="173"/>
      <c r="BL2420" s="173"/>
      <c r="BM2420" s="173"/>
      <c r="BN2420" s="173"/>
      <c r="BO2420" s="173"/>
      <c r="BP2420" s="173"/>
      <c r="BQ2420" s="173"/>
      <c r="BR2420" s="173"/>
      <c r="BS2420" s="173"/>
      <c r="BT2420" s="173"/>
      <c r="BU2420" s="173"/>
      <c r="BV2420" s="173"/>
    </row>
    <row r="2421" spans="34:74" ht="13.5">
      <c r="AH2421" s="173"/>
      <c r="AI2421" s="173"/>
      <c r="AJ2421" s="173"/>
      <c r="AK2421" s="173"/>
      <c r="AL2421" s="173"/>
      <c r="AM2421" s="173"/>
      <c r="AN2421" s="173"/>
      <c r="AO2421" s="173"/>
      <c r="AP2421" s="173"/>
      <c r="AQ2421" s="173"/>
      <c r="AR2421" s="173"/>
      <c r="AS2421" s="173"/>
      <c r="AT2421" s="173"/>
      <c r="AU2421" s="173"/>
      <c r="AV2421" s="173"/>
      <c r="AW2421" s="173"/>
      <c r="AX2421" s="173"/>
      <c r="AY2421" s="173"/>
      <c r="AZ2421" s="173"/>
      <c r="BA2421" s="173"/>
      <c r="BB2421" s="173"/>
      <c r="BC2421" s="173"/>
      <c r="BD2421" s="173"/>
      <c r="BE2421" s="173"/>
      <c r="BF2421" s="173"/>
      <c r="BG2421" s="173"/>
      <c r="BH2421" s="173"/>
      <c r="BI2421" s="173"/>
      <c r="BJ2421" s="173"/>
      <c r="BK2421" s="173"/>
      <c r="BL2421" s="173"/>
      <c r="BM2421" s="173"/>
      <c r="BN2421" s="173"/>
      <c r="BO2421" s="173"/>
      <c r="BP2421" s="173"/>
      <c r="BQ2421" s="173"/>
      <c r="BR2421" s="173"/>
      <c r="BS2421" s="173"/>
      <c r="BT2421" s="173"/>
      <c r="BU2421" s="173"/>
      <c r="BV2421" s="173"/>
    </row>
    <row r="2422" spans="34:74" ht="13.5">
      <c r="AH2422" s="173"/>
      <c r="AI2422" s="173"/>
      <c r="AJ2422" s="173"/>
      <c r="AK2422" s="173"/>
      <c r="AL2422" s="173"/>
      <c r="AM2422" s="173"/>
      <c r="AN2422" s="173"/>
      <c r="AO2422" s="173"/>
      <c r="AP2422" s="173"/>
      <c r="AQ2422" s="173"/>
      <c r="AR2422" s="173"/>
      <c r="AS2422" s="173"/>
      <c r="AT2422" s="173"/>
      <c r="AU2422" s="173"/>
      <c r="AV2422" s="173"/>
      <c r="AW2422" s="173"/>
      <c r="AX2422" s="173"/>
      <c r="AY2422" s="173"/>
      <c r="AZ2422" s="173"/>
      <c r="BA2422" s="173"/>
      <c r="BB2422" s="173"/>
      <c r="BC2422" s="173"/>
      <c r="BD2422" s="173"/>
      <c r="BE2422" s="173"/>
      <c r="BF2422" s="173"/>
      <c r="BG2422" s="173"/>
      <c r="BH2422" s="173"/>
      <c r="BI2422" s="173"/>
      <c r="BJ2422" s="173"/>
      <c r="BK2422" s="173"/>
      <c r="BL2422" s="173"/>
      <c r="BM2422" s="173"/>
      <c r="BN2422" s="173"/>
      <c r="BO2422" s="173"/>
      <c r="BP2422" s="173"/>
      <c r="BQ2422" s="173"/>
      <c r="BR2422" s="173"/>
      <c r="BS2422" s="173"/>
      <c r="BT2422" s="173"/>
      <c r="BU2422" s="173"/>
      <c r="BV2422" s="173"/>
    </row>
    <row r="2423" spans="34:74" ht="13.5">
      <c r="AH2423" s="173"/>
      <c r="AI2423" s="173"/>
      <c r="AJ2423" s="173"/>
      <c r="AK2423" s="173"/>
      <c r="AL2423" s="173"/>
      <c r="AM2423" s="173"/>
      <c r="AN2423" s="173"/>
      <c r="AO2423" s="173"/>
      <c r="AP2423" s="173"/>
      <c r="AQ2423" s="173"/>
      <c r="AR2423" s="173"/>
      <c r="AS2423" s="173"/>
      <c r="AT2423" s="173"/>
      <c r="AU2423" s="173"/>
      <c r="AV2423" s="173"/>
      <c r="AW2423" s="173"/>
      <c r="AX2423" s="173"/>
      <c r="AY2423" s="173"/>
      <c r="AZ2423" s="173"/>
      <c r="BA2423" s="173"/>
      <c r="BB2423" s="173"/>
      <c r="BC2423" s="173"/>
      <c r="BD2423" s="173"/>
      <c r="BE2423" s="173"/>
      <c r="BF2423" s="173"/>
      <c r="BG2423" s="173"/>
      <c r="BH2423" s="173"/>
      <c r="BI2423" s="173"/>
      <c r="BJ2423" s="173"/>
      <c r="BK2423" s="173"/>
      <c r="BL2423" s="173"/>
      <c r="BM2423" s="173"/>
      <c r="BN2423" s="173"/>
      <c r="BO2423" s="173"/>
      <c r="BP2423" s="173"/>
      <c r="BQ2423" s="173"/>
      <c r="BR2423" s="173"/>
      <c r="BS2423" s="173"/>
      <c r="BT2423" s="173"/>
      <c r="BU2423" s="173"/>
      <c r="BV2423" s="173"/>
    </row>
    <row r="2424" spans="34:74" ht="13.5">
      <c r="AH2424" s="173"/>
      <c r="AI2424" s="173"/>
      <c r="AJ2424" s="173"/>
      <c r="AK2424" s="173"/>
      <c r="AL2424" s="173"/>
      <c r="AM2424" s="173"/>
      <c r="AN2424" s="173"/>
      <c r="AO2424" s="173"/>
      <c r="AP2424" s="173"/>
      <c r="AQ2424" s="173"/>
      <c r="AR2424" s="173"/>
      <c r="AS2424" s="173"/>
      <c r="AT2424" s="173"/>
      <c r="AU2424" s="173"/>
      <c r="AV2424" s="173"/>
      <c r="AW2424" s="173"/>
      <c r="AX2424" s="173"/>
      <c r="AY2424" s="173"/>
      <c r="AZ2424" s="173"/>
      <c r="BA2424" s="173"/>
      <c r="BB2424" s="173"/>
      <c r="BC2424" s="173"/>
      <c r="BD2424" s="173"/>
      <c r="BE2424" s="173"/>
      <c r="BF2424" s="173"/>
      <c r="BG2424" s="173"/>
      <c r="BH2424" s="173"/>
      <c r="BI2424" s="173"/>
      <c r="BJ2424" s="173"/>
      <c r="BK2424" s="173"/>
      <c r="BL2424" s="173"/>
      <c r="BM2424" s="173"/>
      <c r="BN2424" s="173"/>
      <c r="BO2424" s="173"/>
      <c r="BP2424" s="173"/>
      <c r="BQ2424" s="173"/>
      <c r="BR2424" s="173"/>
      <c r="BS2424" s="173"/>
      <c r="BT2424" s="173"/>
      <c r="BU2424" s="173"/>
      <c r="BV2424" s="173"/>
    </row>
    <row r="2425" spans="34:74" ht="13.5">
      <c r="AH2425" s="173"/>
      <c r="AI2425" s="173"/>
      <c r="AJ2425" s="173"/>
      <c r="AK2425" s="173"/>
      <c r="AL2425" s="173"/>
      <c r="AM2425" s="173"/>
      <c r="AN2425" s="173"/>
      <c r="AO2425" s="173"/>
      <c r="AP2425" s="173"/>
      <c r="AQ2425" s="173"/>
      <c r="AR2425" s="173"/>
      <c r="AS2425" s="173"/>
      <c r="AT2425" s="173"/>
      <c r="AU2425" s="173"/>
      <c r="AV2425" s="173"/>
      <c r="AW2425" s="173"/>
      <c r="AX2425" s="173"/>
      <c r="AY2425" s="173"/>
      <c r="AZ2425" s="173"/>
      <c r="BA2425" s="173"/>
      <c r="BB2425" s="173"/>
      <c r="BC2425" s="173"/>
      <c r="BD2425" s="173"/>
      <c r="BE2425" s="173"/>
      <c r="BF2425" s="173"/>
      <c r="BG2425" s="173"/>
      <c r="BH2425" s="173"/>
      <c r="BI2425" s="173"/>
      <c r="BJ2425" s="173"/>
      <c r="BK2425" s="173"/>
      <c r="BL2425" s="173"/>
      <c r="BM2425" s="173"/>
      <c r="BN2425" s="173"/>
      <c r="BO2425" s="173"/>
      <c r="BP2425" s="173"/>
      <c r="BQ2425" s="173"/>
      <c r="BR2425" s="173"/>
      <c r="BS2425" s="173"/>
      <c r="BT2425" s="173"/>
      <c r="BU2425" s="173"/>
      <c r="BV2425" s="173"/>
    </row>
    <row r="2426" spans="34:74" ht="13.5">
      <c r="AH2426" s="173"/>
      <c r="AI2426" s="173"/>
      <c r="AJ2426" s="173"/>
      <c r="AK2426" s="173"/>
      <c r="AL2426" s="173"/>
      <c r="AM2426" s="173"/>
      <c r="AN2426" s="173"/>
      <c r="AO2426" s="173"/>
      <c r="AP2426" s="173"/>
      <c r="AQ2426" s="173"/>
      <c r="AR2426" s="173"/>
      <c r="AS2426" s="173"/>
      <c r="AT2426" s="173"/>
      <c r="AU2426" s="173"/>
      <c r="AV2426" s="173"/>
      <c r="AW2426" s="173"/>
      <c r="AX2426" s="173"/>
      <c r="AY2426" s="173"/>
      <c r="AZ2426" s="173"/>
      <c r="BA2426" s="173"/>
      <c r="BB2426" s="173"/>
      <c r="BC2426" s="173"/>
      <c r="BD2426" s="173"/>
      <c r="BE2426" s="173"/>
      <c r="BF2426" s="173"/>
      <c r="BG2426" s="173"/>
      <c r="BH2426" s="173"/>
      <c r="BI2426" s="173"/>
      <c r="BJ2426" s="173"/>
      <c r="BK2426" s="173"/>
      <c r="BL2426" s="173"/>
      <c r="BM2426" s="173"/>
      <c r="BN2426" s="173"/>
      <c r="BO2426" s="173"/>
      <c r="BP2426" s="173"/>
      <c r="BQ2426" s="173"/>
      <c r="BR2426" s="173"/>
      <c r="BS2426" s="173"/>
      <c r="BT2426" s="173"/>
      <c r="BU2426" s="173"/>
      <c r="BV2426" s="173"/>
    </row>
    <row r="2427" spans="34:74" ht="13.5">
      <c r="AH2427" s="173"/>
      <c r="AI2427" s="173"/>
      <c r="AJ2427" s="173"/>
      <c r="AK2427" s="173"/>
      <c r="AL2427" s="173"/>
      <c r="AM2427" s="173"/>
      <c r="AN2427" s="173"/>
      <c r="AO2427" s="173"/>
      <c r="AP2427" s="173"/>
      <c r="AQ2427" s="173"/>
      <c r="AR2427" s="173"/>
      <c r="AS2427" s="173"/>
      <c r="AT2427" s="173"/>
      <c r="AU2427" s="173"/>
      <c r="AV2427" s="173"/>
      <c r="AW2427" s="173"/>
      <c r="AX2427" s="173"/>
      <c r="AY2427" s="173"/>
      <c r="AZ2427" s="173"/>
      <c r="BA2427" s="173"/>
      <c r="BB2427" s="173"/>
      <c r="BC2427" s="173"/>
      <c r="BD2427" s="173"/>
      <c r="BE2427" s="173"/>
      <c r="BF2427" s="173"/>
      <c r="BG2427" s="173"/>
      <c r="BH2427" s="173"/>
      <c r="BI2427" s="173"/>
      <c r="BJ2427" s="173"/>
      <c r="BK2427" s="173"/>
      <c r="BL2427" s="173"/>
      <c r="BM2427" s="173"/>
      <c r="BN2427" s="173"/>
      <c r="BO2427" s="173"/>
      <c r="BP2427" s="173"/>
      <c r="BQ2427" s="173"/>
      <c r="BR2427" s="173"/>
      <c r="BS2427" s="173"/>
      <c r="BT2427" s="173"/>
      <c r="BU2427" s="173"/>
      <c r="BV2427" s="173"/>
    </row>
    <row r="2428" spans="34:74" ht="13.5">
      <c r="AH2428" s="173"/>
      <c r="AI2428" s="173"/>
      <c r="AJ2428" s="173"/>
      <c r="AK2428" s="173"/>
      <c r="AL2428" s="173"/>
      <c r="AM2428" s="173"/>
      <c r="AN2428" s="173"/>
      <c r="AO2428" s="173"/>
      <c r="AP2428" s="173"/>
      <c r="AQ2428" s="173"/>
      <c r="AR2428" s="173"/>
      <c r="AS2428" s="173"/>
      <c r="AT2428" s="173"/>
      <c r="AU2428" s="173"/>
      <c r="AV2428" s="173"/>
      <c r="AW2428" s="173"/>
      <c r="AX2428" s="173"/>
      <c r="AY2428" s="173"/>
      <c r="AZ2428" s="173"/>
      <c r="BA2428" s="173"/>
      <c r="BB2428" s="173"/>
      <c r="BC2428" s="173"/>
      <c r="BD2428" s="173"/>
      <c r="BE2428" s="173"/>
      <c r="BF2428" s="173"/>
      <c r="BG2428" s="173"/>
      <c r="BH2428" s="173"/>
      <c r="BI2428" s="173"/>
      <c r="BJ2428" s="173"/>
      <c r="BK2428" s="173"/>
      <c r="BL2428" s="173"/>
      <c r="BM2428" s="173"/>
      <c r="BN2428" s="173"/>
      <c r="BO2428" s="173"/>
      <c r="BP2428" s="173"/>
      <c r="BQ2428" s="173"/>
      <c r="BR2428" s="173"/>
      <c r="BS2428" s="173"/>
      <c r="BT2428" s="173"/>
      <c r="BU2428" s="173"/>
      <c r="BV2428" s="173"/>
    </row>
    <row r="2429" spans="34:74" ht="13.5">
      <c r="AH2429" s="173"/>
      <c r="AI2429" s="173"/>
      <c r="AJ2429" s="173"/>
      <c r="AK2429" s="173"/>
      <c r="AL2429" s="173"/>
      <c r="AM2429" s="173"/>
      <c r="AN2429" s="173"/>
      <c r="AO2429" s="173"/>
      <c r="AP2429" s="173"/>
      <c r="AQ2429" s="173"/>
      <c r="AR2429" s="173"/>
      <c r="AS2429" s="173"/>
      <c r="AT2429" s="173"/>
      <c r="AU2429" s="173"/>
      <c r="AV2429" s="173"/>
      <c r="AW2429" s="173"/>
      <c r="AX2429" s="173"/>
      <c r="AY2429" s="173"/>
      <c r="AZ2429" s="173"/>
      <c r="BA2429" s="173"/>
      <c r="BB2429" s="173"/>
      <c r="BC2429" s="173"/>
      <c r="BD2429" s="173"/>
      <c r="BE2429" s="173"/>
      <c r="BF2429" s="173"/>
      <c r="BG2429" s="173"/>
      <c r="BH2429" s="173"/>
      <c r="BI2429" s="173"/>
      <c r="BJ2429" s="173"/>
      <c r="BK2429" s="173"/>
      <c r="BL2429" s="173"/>
      <c r="BM2429" s="173"/>
      <c r="BN2429" s="173"/>
      <c r="BO2429" s="173"/>
      <c r="BP2429" s="173"/>
      <c r="BQ2429" s="173"/>
      <c r="BR2429" s="173"/>
      <c r="BS2429" s="173"/>
      <c r="BT2429" s="173"/>
      <c r="BU2429" s="173"/>
      <c r="BV2429" s="173"/>
    </row>
    <row r="2430" spans="34:74" ht="13.5">
      <c r="AH2430" s="173"/>
      <c r="AI2430" s="173"/>
      <c r="AJ2430" s="173"/>
      <c r="AK2430" s="173"/>
      <c r="AL2430" s="173"/>
      <c r="AM2430" s="173"/>
      <c r="AN2430" s="173"/>
      <c r="AO2430" s="173"/>
      <c r="AP2430" s="173"/>
      <c r="AQ2430" s="173"/>
      <c r="AR2430" s="173"/>
      <c r="AS2430" s="173"/>
      <c r="AT2430" s="173"/>
      <c r="AU2430" s="173"/>
      <c r="AV2430" s="173"/>
      <c r="AW2430" s="173"/>
      <c r="AX2430" s="173"/>
      <c r="AY2430" s="173"/>
      <c r="AZ2430" s="173"/>
      <c r="BA2430" s="173"/>
      <c r="BB2430" s="173"/>
      <c r="BC2430" s="173"/>
      <c r="BD2430" s="173"/>
      <c r="BE2430" s="173"/>
      <c r="BF2430" s="173"/>
      <c r="BG2430" s="173"/>
      <c r="BH2430" s="173"/>
      <c r="BI2430" s="173"/>
      <c r="BJ2430" s="173"/>
      <c r="BK2430" s="173"/>
      <c r="BL2430" s="173"/>
      <c r="BM2430" s="173"/>
      <c r="BN2430" s="173"/>
      <c r="BO2430" s="173"/>
      <c r="BP2430" s="173"/>
      <c r="BQ2430" s="173"/>
      <c r="BR2430" s="173"/>
      <c r="BS2430" s="173"/>
      <c r="BT2430" s="173"/>
      <c r="BU2430" s="173"/>
      <c r="BV2430" s="173"/>
    </row>
    <row r="2431" spans="34:74" ht="13.5">
      <c r="AH2431" s="173"/>
      <c r="AI2431" s="173"/>
      <c r="AJ2431" s="173"/>
      <c r="AK2431" s="173"/>
      <c r="AL2431" s="173"/>
      <c r="AM2431" s="173"/>
      <c r="AN2431" s="173"/>
      <c r="AO2431" s="173"/>
      <c r="AP2431" s="173"/>
      <c r="AQ2431" s="173"/>
      <c r="AR2431" s="173"/>
      <c r="AS2431" s="173"/>
      <c r="AT2431" s="173"/>
      <c r="AU2431" s="173"/>
      <c r="AV2431" s="173"/>
      <c r="AW2431" s="173"/>
      <c r="AX2431" s="173"/>
      <c r="AY2431" s="173"/>
      <c r="AZ2431" s="173"/>
      <c r="BA2431" s="173"/>
      <c r="BB2431" s="173"/>
      <c r="BC2431" s="173"/>
      <c r="BD2431" s="173"/>
      <c r="BE2431" s="173"/>
      <c r="BF2431" s="173"/>
      <c r="BG2431" s="173"/>
      <c r="BH2431" s="173"/>
      <c r="BI2431" s="173"/>
      <c r="BJ2431" s="173"/>
      <c r="BK2431" s="173"/>
      <c r="BL2431" s="173"/>
      <c r="BM2431" s="173"/>
      <c r="BN2431" s="173"/>
      <c r="BO2431" s="173"/>
      <c r="BP2431" s="173"/>
      <c r="BQ2431" s="173"/>
      <c r="BR2431" s="173"/>
      <c r="BS2431" s="173"/>
      <c r="BT2431" s="173"/>
      <c r="BU2431" s="173"/>
      <c r="BV2431" s="173"/>
    </row>
    <row r="2432" spans="34:74" ht="13.5">
      <c r="AH2432" s="173"/>
      <c r="AI2432" s="173"/>
      <c r="AJ2432" s="173"/>
      <c r="AK2432" s="173"/>
      <c r="AL2432" s="173"/>
      <c r="AM2432" s="173"/>
      <c r="AN2432" s="173"/>
      <c r="AO2432" s="173"/>
      <c r="AP2432" s="173"/>
      <c r="AQ2432" s="173"/>
      <c r="AR2432" s="173"/>
      <c r="AS2432" s="173"/>
      <c r="AT2432" s="173"/>
      <c r="AU2432" s="173"/>
      <c r="AV2432" s="173"/>
      <c r="AW2432" s="173"/>
      <c r="AX2432" s="173"/>
      <c r="AY2432" s="173"/>
      <c r="AZ2432" s="173"/>
      <c r="BA2432" s="173"/>
      <c r="BB2432" s="173"/>
      <c r="BC2432" s="173"/>
      <c r="BD2432" s="173"/>
      <c r="BE2432" s="173"/>
      <c r="BF2432" s="173"/>
      <c r="BG2432" s="173"/>
      <c r="BH2432" s="173"/>
      <c r="BI2432" s="173"/>
      <c r="BJ2432" s="173"/>
      <c r="BK2432" s="173"/>
      <c r="BL2432" s="173"/>
      <c r="BM2432" s="173"/>
      <c r="BN2432" s="173"/>
      <c r="BO2432" s="173"/>
      <c r="BP2432" s="173"/>
      <c r="BQ2432" s="173"/>
      <c r="BR2432" s="173"/>
      <c r="BS2432" s="173"/>
      <c r="BT2432" s="173"/>
      <c r="BU2432" s="173"/>
      <c r="BV2432" s="173"/>
    </row>
    <row r="2433" spans="34:74" ht="13.5">
      <c r="AH2433" s="173"/>
      <c r="AI2433" s="173"/>
      <c r="AJ2433" s="173"/>
      <c r="AK2433" s="173"/>
      <c r="AL2433" s="173"/>
      <c r="AM2433" s="173"/>
      <c r="AN2433" s="173"/>
      <c r="AO2433" s="173"/>
      <c r="AP2433" s="173"/>
      <c r="AQ2433" s="173"/>
      <c r="AR2433" s="173"/>
      <c r="AS2433" s="173"/>
      <c r="AT2433" s="173"/>
      <c r="AU2433" s="173"/>
      <c r="AV2433" s="173"/>
      <c r="AW2433" s="173"/>
      <c r="AX2433" s="173"/>
      <c r="AY2433" s="173"/>
      <c r="AZ2433" s="173"/>
      <c r="BA2433" s="173"/>
      <c r="BB2433" s="173"/>
      <c r="BC2433" s="173"/>
      <c r="BD2433" s="173"/>
      <c r="BE2433" s="173"/>
      <c r="BF2433" s="173"/>
      <c r="BG2433" s="173"/>
      <c r="BH2433" s="173"/>
      <c r="BI2433" s="173"/>
      <c r="BJ2433" s="173"/>
      <c r="BK2433" s="173"/>
      <c r="BL2433" s="173"/>
      <c r="BM2433" s="173"/>
      <c r="BN2433" s="173"/>
      <c r="BO2433" s="173"/>
      <c r="BP2433" s="173"/>
      <c r="BQ2433" s="173"/>
      <c r="BR2433" s="173"/>
      <c r="BS2433" s="173"/>
      <c r="BT2433" s="173"/>
      <c r="BU2433" s="173"/>
      <c r="BV2433" s="173"/>
    </row>
    <row r="2434" spans="34:74" ht="13.5">
      <c r="AH2434" s="173"/>
      <c r="AI2434" s="173"/>
      <c r="AJ2434" s="173"/>
      <c r="AK2434" s="173"/>
      <c r="AL2434" s="173"/>
      <c r="AM2434" s="173"/>
      <c r="AN2434" s="173"/>
      <c r="AO2434" s="173"/>
      <c r="AP2434" s="173"/>
      <c r="AQ2434" s="173"/>
      <c r="AR2434" s="173"/>
      <c r="AS2434" s="173"/>
      <c r="AT2434" s="173"/>
      <c r="AU2434" s="173"/>
      <c r="AV2434" s="173"/>
      <c r="AW2434" s="173"/>
      <c r="AX2434" s="173"/>
      <c r="AY2434" s="173"/>
      <c r="AZ2434" s="173"/>
      <c r="BA2434" s="173"/>
      <c r="BB2434" s="173"/>
      <c r="BC2434" s="173"/>
      <c r="BD2434" s="173"/>
      <c r="BE2434" s="173"/>
      <c r="BF2434" s="173"/>
      <c r="BG2434" s="173"/>
      <c r="BH2434" s="173"/>
      <c r="BI2434" s="173"/>
      <c r="BJ2434" s="173"/>
      <c r="BK2434" s="173"/>
      <c r="BL2434" s="173"/>
      <c r="BM2434" s="173"/>
      <c r="BN2434" s="173"/>
      <c r="BO2434" s="173"/>
      <c r="BP2434" s="173"/>
      <c r="BQ2434" s="173"/>
      <c r="BR2434" s="173"/>
      <c r="BS2434" s="173"/>
      <c r="BT2434" s="173"/>
      <c r="BU2434" s="173"/>
      <c r="BV2434" s="173"/>
    </row>
    <row r="2435" spans="34:74" ht="13.5">
      <c r="AH2435" s="173"/>
      <c r="AI2435" s="173"/>
      <c r="AJ2435" s="173"/>
      <c r="AK2435" s="173"/>
      <c r="AL2435" s="173"/>
      <c r="AM2435" s="173"/>
      <c r="AN2435" s="173"/>
      <c r="AO2435" s="173"/>
      <c r="AP2435" s="173"/>
      <c r="AQ2435" s="173"/>
      <c r="AR2435" s="173"/>
      <c r="AS2435" s="173"/>
      <c r="AT2435" s="173"/>
      <c r="AU2435" s="173"/>
      <c r="AV2435" s="173"/>
      <c r="AW2435" s="173"/>
      <c r="AX2435" s="173"/>
      <c r="AY2435" s="173"/>
      <c r="AZ2435" s="173"/>
      <c r="BA2435" s="173"/>
      <c r="BB2435" s="173"/>
      <c r="BC2435" s="173"/>
      <c r="BD2435" s="173"/>
      <c r="BE2435" s="173"/>
      <c r="BF2435" s="173"/>
      <c r="BG2435" s="173"/>
      <c r="BH2435" s="173"/>
      <c r="BI2435" s="173"/>
      <c r="BJ2435" s="173"/>
      <c r="BK2435" s="173"/>
      <c r="BL2435" s="173"/>
      <c r="BM2435" s="173"/>
      <c r="BN2435" s="173"/>
      <c r="BO2435" s="173"/>
      <c r="BP2435" s="173"/>
      <c r="BQ2435" s="173"/>
      <c r="BR2435" s="173"/>
      <c r="BS2435" s="173"/>
      <c r="BT2435" s="173"/>
      <c r="BU2435" s="173"/>
      <c r="BV2435" s="173"/>
    </row>
    <row r="2436" spans="34:74" ht="13.5">
      <c r="AH2436" s="173"/>
      <c r="AI2436" s="173"/>
      <c r="AJ2436" s="173"/>
      <c r="AK2436" s="173"/>
      <c r="AL2436" s="173"/>
      <c r="AM2436" s="173"/>
      <c r="AN2436" s="173"/>
      <c r="AO2436" s="173"/>
      <c r="AP2436" s="173"/>
      <c r="AQ2436" s="173"/>
      <c r="AR2436" s="173"/>
      <c r="AS2436" s="173"/>
      <c r="AT2436" s="173"/>
      <c r="AU2436" s="173"/>
      <c r="AV2436" s="173"/>
      <c r="AW2436" s="173"/>
      <c r="AX2436" s="173"/>
      <c r="AY2436" s="173"/>
      <c r="AZ2436" s="173"/>
      <c r="BA2436" s="173"/>
      <c r="BB2436" s="173"/>
      <c r="BC2436" s="173"/>
      <c r="BD2436" s="173"/>
      <c r="BE2436" s="173"/>
      <c r="BF2436" s="173"/>
      <c r="BG2436" s="173"/>
      <c r="BH2436" s="173"/>
      <c r="BI2436" s="173"/>
      <c r="BJ2436" s="173"/>
      <c r="BK2436" s="173"/>
      <c r="BL2436" s="173"/>
      <c r="BM2436" s="173"/>
      <c r="BN2436" s="173"/>
      <c r="BO2436" s="173"/>
      <c r="BP2436" s="173"/>
      <c r="BQ2436" s="173"/>
      <c r="BR2436" s="173"/>
      <c r="BS2436" s="173"/>
      <c r="BT2436" s="173"/>
      <c r="BU2436" s="173"/>
      <c r="BV2436" s="173"/>
    </row>
    <row r="2437" spans="34:74" ht="13.5">
      <c r="AH2437" s="173"/>
      <c r="AI2437" s="173"/>
      <c r="AJ2437" s="173"/>
      <c r="AK2437" s="173"/>
      <c r="AL2437" s="173"/>
      <c r="AM2437" s="173"/>
      <c r="AN2437" s="173"/>
      <c r="AO2437" s="173"/>
      <c r="AP2437" s="173"/>
      <c r="AQ2437" s="173"/>
      <c r="AR2437" s="173"/>
      <c r="AS2437" s="173"/>
      <c r="AT2437" s="173"/>
      <c r="AU2437" s="173"/>
      <c r="AV2437" s="173"/>
      <c r="AW2437" s="173"/>
      <c r="AX2437" s="173"/>
      <c r="AY2437" s="173"/>
      <c r="AZ2437" s="173"/>
      <c r="BA2437" s="173"/>
      <c r="BB2437" s="173"/>
      <c r="BC2437" s="173"/>
      <c r="BD2437" s="173"/>
      <c r="BE2437" s="173"/>
      <c r="BF2437" s="173"/>
      <c r="BG2437" s="173"/>
      <c r="BH2437" s="173"/>
      <c r="BI2437" s="173"/>
      <c r="BJ2437" s="173"/>
      <c r="BK2437" s="173"/>
      <c r="BL2437" s="173"/>
      <c r="BM2437" s="173"/>
      <c r="BN2437" s="173"/>
      <c r="BO2437" s="173"/>
      <c r="BP2437" s="173"/>
      <c r="BQ2437" s="173"/>
      <c r="BR2437" s="173"/>
      <c r="BS2437" s="173"/>
      <c r="BT2437" s="173"/>
      <c r="BU2437" s="173"/>
      <c r="BV2437" s="173"/>
    </row>
    <row r="2438" spans="34:74" ht="13.5">
      <c r="AH2438" s="173"/>
      <c r="AI2438" s="173"/>
      <c r="AJ2438" s="173"/>
      <c r="AK2438" s="173"/>
      <c r="AL2438" s="173"/>
      <c r="AM2438" s="173"/>
      <c r="AN2438" s="173"/>
      <c r="AO2438" s="173"/>
      <c r="AP2438" s="173"/>
      <c r="AQ2438" s="173"/>
      <c r="AR2438" s="173"/>
      <c r="AS2438" s="173"/>
      <c r="AT2438" s="173"/>
      <c r="AU2438" s="173"/>
      <c r="AV2438" s="173"/>
      <c r="AW2438" s="173"/>
      <c r="AX2438" s="173"/>
      <c r="AY2438" s="173"/>
      <c r="AZ2438" s="173"/>
      <c r="BA2438" s="173"/>
      <c r="BB2438" s="173"/>
      <c r="BC2438" s="173"/>
      <c r="BD2438" s="173"/>
      <c r="BE2438" s="173"/>
      <c r="BF2438" s="173"/>
      <c r="BG2438" s="173"/>
      <c r="BH2438" s="173"/>
      <c r="BI2438" s="173"/>
      <c r="BJ2438" s="173"/>
      <c r="BK2438" s="173"/>
      <c r="BL2438" s="173"/>
      <c r="BM2438" s="173"/>
      <c r="BN2438" s="173"/>
      <c r="BO2438" s="173"/>
      <c r="BP2438" s="173"/>
      <c r="BQ2438" s="173"/>
      <c r="BR2438" s="173"/>
      <c r="BS2438" s="173"/>
      <c r="BT2438" s="173"/>
      <c r="BU2438" s="173"/>
      <c r="BV2438" s="173"/>
    </row>
    <row r="2439" spans="34:74" ht="13.5">
      <c r="AH2439" s="173"/>
      <c r="AI2439" s="173"/>
      <c r="AJ2439" s="173"/>
      <c r="AK2439" s="173"/>
      <c r="AL2439" s="173"/>
      <c r="AM2439" s="173"/>
      <c r="AN2439" s="173"/>
      <c r="AO2439" s="173"/>
      <c r="AP2439" s="173"/>
      <c r="AQ2439" s="173"/>
      <c r="AR2439" s="173"/>
      <c r="AS2439" s="173"/>
      <c r="AT2439" s="173"/>
      <c r="AU2439" s="173"/>
      <c r="AV2439" s="173"/>
      <c r="AW2439" s="173"/>
      <c r="AX2439" s="173"/>
      <c r="AY2439" s="173"/>
      <c r="AZ2439" s="173"/>
      <c r="BA2439" s="173"/>
      <c r="BB2439" s="173"/>
      <c r="BC2439" s="173"/>
      <c r="BD2439" s="173"/>
      <c r="BE2439" s="173"/>
      <c r="BF2439" s="173"/>
      <c r="BG2439" s="173"/>
      <c r="BH2439" s="173"/>
      <c r="BI2439" s="173"/>
      <c r="BJ2439" s="173"/>
      <c r="BK2439" s="173"/>
      <c r="BL2439" s="173"/>
      <c r="BM2439" s="173"/>
      <c r="BN2439" s="173"/>
      <c r="BO2439" s="173"/>
      <c r="BP2439" s="173"/>
      <c r="BQ2439" s="173"/>
      <c r="BR2439" s="173"/>
      <c r="BS2439" s="173"/>
      <c r="BT2439" s="173"/>
      <c r="BU2439" s="173"/>
      <c r="BV2439" s="173"/>
    </row>
    <row r="2440" spans="34:74" ht="13.5">
      <c r="AH2440" s="173"/>
      <c r="AI2440" s="173"/>
      <c r="AJ2440" s="173"/>
      <c r="AK2440" s="173"/>
      <c r="AL2440" s="173"/>
      <c r="AM2440" s="173"/>
      <c r="AN2440" s="173"/>
      <c r="AO2440" s="173"/>
      <c r="AP2440" s="173"/>
      <c r="AQ2440" s="173"/>
      <c r="AR2440" s="173"/>
      <c r="AS2440" s="173"/>
      <c r="AT2440" s="173"/>
      <c r="AU2440" s="173"/>
      <c r="AV2440" s="173"/>
      <c r="AW2440" s="173"/>
      <c r="AX2440" s="173"/>
      <c r="AY2440" s="173"/>
      <c r="AZ2440" s="173"/>
      <c r="BA2440" s="173"/>
      <c r="BB2440" s="173"/>
      <c r="BC2440" s="173"/>
      <c r="BD2440" s="173"/>
      <c r="BE2440" s="173"/>
      <c r="BF2440" s="173"/>
      <c r="BG2440" s="173"/>
      <c r="BH2440" s="173"/>
      <c r="BI2440" s="173"/>
      <c r="BJ2440" s="173"/>
      <c r="BK2440" s="173"/>
      <c r="BL2440" s="173"/>
      <c r="BM2440" s="173"/>
      <c r="BN2440" s="173"/>
      <c r="BO2440" s="173"/>
      <c r="BP2440" s="173"/>
      <c r="BQ2440" s="173"/>
      <c r="BR2440" s="173"/>
      <c r="BS2440" s="173"/>
      <c r="BT2440" s="173"/>
      <c r="BU2440" s="173"/>
      <c r="BV2440" s="173"/>
    </row>
    <row r="2441" spans="34:74" ht="13.5">
      <c r="AH2441" s="173"/>
      <c r="AI2441" s="173"/>
      <c r="AJ2441" s="173"/>
      <c r="AK2441" s="173"/>
      <c r="AL2441" s="173"/>
      <c r="AM2441" s="173"/>
      <c r="AN2441" s="173"/>
      <c r="AO2441" s="173"/>
      <c r="AP2441" s="173"/>
      <c r="AQ2441" s="173"/>
      <c r="AR2441" s="173"/>
      <c r="AS2441" s="173"/>
      <c r="AT2441" s="173"/>
      <c r="AU2441" s="173"/>
      <c r="AV2441" s="173"/>
      <c r="AW2441" s="173"/>
      <c r="AX2441" s="173"/>
      <c r="AY2441" s="173"/>
      <c r="AZ2441" s="173"/>
      <c r="BA2441" s="173"/>
      <c r="BB2441" s="173"/>
      <c r="BC2441" s="173"/>
      <c r="BD2441" s="173"/>
      <c r="BE2441" s="173"/>
      <c r="BF2441" s="173"/>
      <c r="BG2441" s="173"/>
      <c r="BH2441" s="173"/>
      <c r="BI2441" s="173"/>
      <c r="BJ2441" s="173"/>
      <c r="BK2441" s="173"/>
      <c r="BL2441" s="173"/>
      <c r="BM2441" s="173"/>
      <c r="BN2441" s="173"/>
      <c r="BO2441" s="173"/>
      <c r="BP2441" s="173"/>
      <c r="BQ2441" s="173"/>
      <c r="BR2441" s="173"/>
      <c r="BS2441" s="173"/>
      <c r="BT2441" s="173"/>
      <c r="BU2441" s="173"/>
      <c r="BV2441" s="173"/>
    </row>
    <row r="2442" spans="34:74" ht="13.5">
      <c r="AH2442" s="173"/>
      <c r="AI2442" s="173"/>
      <c r="AJ2442" s="173"/>
      <c r="AK2442" s="173"/>
      <c r="AL2442" s="173"/>
      <c r="AM2442" s="173"/>
      <c r="AN2442" s="173"/>
      <c r="AO2442" s="173"/>
      <c r="AP2442" s="173"/>
      <c r="AQ2442" s="173"/>
      <c r="AR2442" s="173"/>
      <c r="AS2442" s="173"/>
      <c r="AT2442" s="173"/>
      <c r="AU2442" s="173"/>
      <c r="AV2442" s="173"/>
      <c r="AW2442" s="173"/>
      <c r="AX2442" s="173"/>
      <c r="AY2442" s="173"/>
      <c r="AZ2442" s="173"/>
      <c r="BA2442" s="173"/>
      <c r="BB2442" s="173"/>
      <c r="BC2442" s="173"/>
      <c r="BD2442" s="173"/>
      <c r="BE2442" s="173"/>
      <c r="BF2442" s="173"/>
      <c r="BG2442" s="173"/>
      <c r="BH2442" s="173"/>
      <c r="BI2442" s="173"/>
      <c r="BJ2442" s="173"/>
      <c r="BK2442" s="173"/>
      <c r="BL2442" s="173"/>
      <c r="BM2442" s="173"/>
      <c r="BN2442" s="173"/>
      <c r="BO2442" s="173"/>
      <c r="BP2442" s="173"/>
      <c r="BQ2442" s="173"/>
      <c r="BR2442" s="173"/>
      <c r="BS2442" s="173"/>
      <c r="BT2442" s="173"/>
      <c r="BU2442" s="173"/>
      <c r="BV2442" s="173"/>
    </row>
    <row r="2443" spans="34:74" ht="13.5">
      <c r="AH2443" s="173"/>
      <c r="AI2443" s="173"/>
      <c r="AJ2443" s="173"/>
      <c r="AK2443" s="173"/>
      <c r="AL2443" s="173"/>
      <c r="AM2443" s="173"/>
      <c r="AN2443" s="173"/>
      <c r="AO2443" s="173"/>
      <c r="AP2443" s="173"/>
      <c r="AQ2443" s="173"/>
      <c r="AR2443" s="173"/>
      <c r="AS2443" s="173"/>
      <c r="AT2443" s="173"/>
      <c r="AU2443" s="173"/>
      <c r="AV2443" s="173"/>
      <c r="AW2443" s="173"/>
      <c r="AX2443" s="173"/>
      <c r="AY2443" s="173"/>
      <c r="AZ2443" s="173"/>
      <c r="BA2443" s="173"/>
      <c r="BB2443" s="173"/>
      <c r="BC2443" s="173"/>
      <c r="BD2443" s="173"/>
      <c r="BE2443" s="173"/>
      <c r="BF2443" s="173"/>
      <c r="BG2443" s="173"/>
      <c r="BH2443" s="173"/>
      <c r="BI2443" s="173"/>
      <c r="BJ2443" s="173"/>
      <c r="BK2443" s="173"/>
      <c r="BL2443" s="173"/>
      <c r="BM2443" s="173"/>
      <c r="BN2443" s="173"/>
      <c r="BO2443" s="173"/>
      <c r="BP2443" s="173"/>
      <c r="BQ2443" s="173"/>
      <c r="BR2443" s="173"/>
      <c r="BS2443" s="173"/>
      <c r="BT2443" s="173"/>
      <c r="BU2443" s="173"/>
      <c r="BV2443" s="173"/>
    </row>
    <row r="2444" spans="34:74" ht="13.5">
      <c r="AH2444" s="173"/>
      <c r="AI2444" s="173"/>
      <c r="AJ2444" s="173"/>
      <c r="AK2444" s="173"/>
      <c r="AL2444" s="173"/>
      <c r="AM2444" s="173"/>
      <c r="AN2444" s="173"/>
      <c r="AO2444" s="173"/>
      <c r="AP2444" s="173"/>
      <c r="AQ2444" s="173"/>
      <c r="AR2444" s="173"/>
      <c r="AS2444" s="173"/>
      <c r="AT2444" s="173"/>
      <c r="AU2444" s="173"/>
      <c r="AV2444" s="173"/>
      <c r="AW2444" s="173"/>
      <c r="AX2444" s="173"/>
      <c r="AY2444" s="173"/>
      <c r="AZ2444" s="173"/>
      <c r="BA2444" s="173"/>
      <c r="BB2444" s="173"/>
      <c r="BC2444" s="173"/>
      <c r="BD2444" s="173"/>
      <c r="BE2444" s="173"/>
      <c r="BF2444" s="173"/>
      <c r="BG2444" s="173"/>
      <c r="BH2444" s="173"/>
      <c r="BI2444" s="173"/>
      <c r="BJ2444" s="173"/>
      <c r="BK2444" s="173"/>
      <c r="BL2444" s="173"/>
      <c r="BM2444" s="173"/>
      <c r="BN2444" s="173"/>
      <c r="BO2444" s="173"/>
      <c r="BP2444" s="173"/>
      <c r="BQ2444" s="173"/>
      <c r="BR2444" s="173"/>
      <c r="BS2444" s="173"/>
      <c r="BT2444" s="173"/>
      <c r="BU2444" s="173"/>
      <c r="BV2444" s="173"/>
    </row>
    <row r="2445" spans="34:74" ht="13.5">
      <c r="AH2445" s="173"/>
      <c r="AI2445" s="173"/>
      <c r="AJ2445" s="173"/>
      <c r="AK2445" s="173"/>
      <c r="AL2445" s="173"/>
      <c r="AM2445" s="173"/>
      <c r="AN2445" s="173"/>
      <c r="AO2445" s="173"/>
      <c r="AP2445" s="173"/>
      <c r="AQ2445" s="173"/>
      <c r="AR2445" s="173"/>
      <c r="AS2445" s="173"/>
      <c r="AT2445" s="173"/>
      <c r="AU2445" s="173"/>
      <c r="AV2445" s="173"/>
      <c r="AW2445" s="173"/>
      <c r="AX2445" s="173"/>
      <c r="AY2445" s="173"/>
      <c r="AZ2445" s="173"/>
      <c r="BA2445" s="173"/>
      <c r="BB2445" s="173"/>
      <c r="BC2445" s="173"/>
      <c r="BD2445" s="173"/>
      <c r="BE2445" s="173"/>
      <c r="BF2445" s="173"/>
      <c r="BG2445" s="173"/>
      <c r="BH2445" s="173"/>
      <c r="BI2445" s="173"/>
      <c r="BJ2445" s="173"/>
      <c r="BK2445" s="173"/>
      <c r="BL2445" s="173"/>
      <c r="BM2445" s="173"/>
      <c r="BN2445" s="173"/>
      <c r="BO2445" s="173"/>
      <c r="BP2445" s="173"/>
      <c r="BQ2445" s="173"/>
      <c r="BR2445" s="173"/>
      <c r="BS2445" s="173"/>
      <c r="BT2445" s="173"/>
      <c r="BU2445" s="173"/>
      <c r="BV2445" s="173"/>
    </row>
    <row r="2446" spans="34:74" ht="13.5">
      <c r="AH2446" s="173"/>
      <c r="AI2446" s="173"/>
      <c r="AJ2446" s="173"/>
      <c r="AK2446" s="173"/>
      <c r="AL2446" s="173"/>
      <c r="AM2446" s="173"/>
      <c r="AN2446" s="173"/>
      <c r="AO2446" s="173"/>
      <c r="AP2446" s="173"/>
      <c r="AQ2446" s="173"/>
      <c r="AR2446" s="173"/>
      <c r="AS2446" s="173"/>
      <c r="AT2446" s="173"/>
      <c r="AU2446" s="173"/>
      <c r="AV2446" s="173"/>
      <c r="AW2446" s="173"/>
      <c r="AX2446" s="173"/>
      <c r="AY2446" s="173"/>
      <c r="AZ2446" s="173"/>
      <c r="BA2446" s="173"/>
      <c r="BB2446" s="173"/>
      <c r="BC2446" s="173"/>
      <c r="BD2446" s="173"/>
      <c r="BE2446" s="173"/>
      <c r="BF2446" s="173"/>
      <c r="BG2446" s="173"/>
      <c r="BH2446" s="173"/>
      <c r="BI2446" s="173"/>
      <c r="BJ2446" s="173"/>
      <c r="BK2446" s="173"/>
      <c r="BL2446" s="173"/>
      <c r="BM2446" s="173"/>
      <c r="BN2446" s="173"/>
      <c r="BO2446" s="173"/>
      <c r="BP2446" s="173"/>
      <c r="BQ2446" s="173"/>
      <c r="BR2446" s="173"/>
      <c r="BS2446" s="173"/>
      <c r="BT2446" s="173"/>
      <c r="BU2446" s="173"/>
      <c r="BV2446" s="173"/>
    </row>
    <row r="2447" spans="34:74" ht="13.5">
      <c r="AH2447" s="173"/>
      <c r="AI2447" s="173"/>
      <c r="AJ2447" s="173"/>
      <c r="AK2447" s="173"/>
      <c r="AL2447" s="173"/>
      <c r="AM2447" s="173"/>
      <c r="AN2447" s="173"/>
      <c r="AO2447" s="173"/>
      <c r="AP2447" s="173"/>
      <c r="AQ2447" s="173"/>
      <c r="AR2447" s="173"/>
      <c r="AS2447" s="173"/>
      <c r="AT2447" s="173"/>
      <c r="AU2447" s="173"/>
      <c r="AV2447" s="173"/>
      <c r="AW2447" s="173"/>
      <c r="AX2447" s="173"/>
      <c r="AY2447" s="173"/>
      <c r="AZ2447" s="173"/>
      <c r="BA2447" s="173"/>
      <c r="BB2447" s="173"/>
      <c r="BC2447" s="173"/>
      <c r="BD2447" s="173"/>
      <c r="BE2447" s="173"/>
      <c r="BF2447" s="173"/>
      <c r="BG2447" s="173"/>
      <c r="BH2447" s="173"/>
      <c r="BI2447" s="173"/>
      <c r="BJ2447" s="173"/>
      <c r="BK2447" s="173"/>
      <c r="BL2447" s="173"/>
      <c r="BM2447" s="173"/>
      <c r="BN2447" s="173"/>
      <c r="BO2447" s="173"/>
      <c r="BP2447" s="173"/>
      <c r="BQ2447" s="173"/>
      <c r="BR2447" s="173"/>
      <c r="BS2447" s="173"/>
      <c r="BT2447" s="173"/>
      <c r="BU2447" s="173"/>
      <c r="BV2447" s="173"/>
    </row>
    <row r="2448" spans="34:74" ht="13.5">
      <c r="AH2448" s="173"/>
      <c r="AI2448" s="173"/>
      <c r="AJ2448" s="173"/>
      <c r="AK2448" s="173"/>
      <c r="AL2448" s="173"/>
      <c r="AM2448" s="173"/>
      <c r="AN2448" s="173"/>
      <c r="AO2448" s="173"/>
      <c r="AP2448" s="173"/>
      <c r="AQ2448" s="173"/>
      <c r="AR2448" s="173"/>
      <c r="AS2448" s="173"/>
      <c r="AT2448" s="173"/>
      <c r="AU2448" s="173"/>
      <c r="AV2448" s="173"/>
      <c r="AW2448" s="173"/>
      <c r="AX2448" s="173"/>
      <c r="AY2448" s="173"/>
      <c r="AZ2448" s="173"/>
      <c r="BA2448" s="173"/>
      <c r="BB2448" s="173"/>
      <c r="BC2448" s="173"/>
      <c r="BD2448" s="173"/>
      <c r="BE2448" s="173"/>
      <c r="BF2448" s="173"/>
      <c r="BG2448" s="173"/>
      <c r="BH2448" s="173"/>
      <c r="BI2448" s="173"/>
      <c r="BJ2448" s="173"/>
      <c r="BK2448" s="173"/>
      <c r="BL2448" s="173"/>
      <c r="BM2448" s="173"/>
      <c r="BN2448" s="173"/>
      <c r="BO2448" s="173"/>
      <c r="BP2448" s="173"/>
      <c r="BQ2448" s="173"/>
      <c r="BR2448" s="173"/>
      <c r="BS2448" s="173"/>
      <c r="BT2448" s="173"/>
      <c r="BU2448" s="173"/>
      <c r="BV2448" s="173"/>
    </row>
    <row r="2449" spans="34:74" ht="13.5">
      <c r="AH2449" s="173"/>
      <c r="AI2449" s="173"/>
      <c r="AJ2449" s="173"/>
      <c r="AK2449" s="173"/>
      <c r="AL2449" s="173"/>
      <c r="AM2449" s="173"/>
      <c r="AN2449" s="173"/>
      <c r="AO2449" s="173"/>
      <c r="AP2449" s="173"/>
      <c r="AQ2449" s="173"/>
      <c r="AR2449" s="173"/>
      <c r="AS2449" s="173"/>
      <c r="AT2449" s="173"/>
      <c r="AU2449" s="173"/>
      <c r="AV2449" s="173"/>
      <c r="AW2449" s="173"/>
      <c r="AX2449" s="173"/>
      <c r="AY2449" s="173"/>
      <c r="AZ2449" s="173"/>
      <c r="BA2449" s="173"/>
      <c r="BB2449" s="173"/>
      <c r="BC2449" s="173"/>
      <c r="BD2449" s="173"/>
      <c r="BE2449" s="173"/>
      <c r="BF2449" s="173"/>
      <c r="BG2449" s="173"/>
      <c r="BH2449" s="173"/>
      <c r="BI2449" s="173"/>
      <c r="BJ2449" s="173"/>
      <c r="BK2449" s="173"/>
      <c r="BL2449" s="173"/>
      <c r="BM2449" s="173"/>
      <c r="BN2449" s="173"/>
      <c r="BO2449" s="173"/>
      <c r="BP2449" s="173"/>
      <c r="BQ2449" s="173"/>
      <c r="BR2449" s="173"/>
      <c r="BS2449" s="173"/>
      <c r="BT2449" s="173"/>
      <c r="BU2449" s="173"/>
      <c r="BV2449" s="173"/>
    </row>
    <row r="2450" spans="34:74" ht="13.5">
      <c r="AH2450" s="173"/>
      <c r="AI2450" s="173"/>
      <c r="AJ2450" s="173"/>
      <c r="AK2450" s="173"/>
      <c r="AL2450" s="173"/>
      <c r="AM2450" s="173"/>
      <c r="AN2450" s="173"/>
      <c r="AO2450" s="173"/>
      <c r="AP2450" s="173"/>
      <c r="AQ2450" s="173"/>
      <c r="AR2450" s="173"/>
      <c r="AS2450" s="173"/>
      <c r="AT2450" s="173"/>
      <c r="AU2450" s="173"/>
      <c r="AV2450" s="173"/>
      <c r="AW2450" s="173"/>
      <c r="AX2450" s="173"/>
      <c r="AY2450" s="173"/>
      <c r="AZ2450" s="173"/>
      <c r="BA2450" s="173"/>
      <c r="BB2450" s="173"/>
      <c r="BC2450" s="173"/>
      <c r="BD2450" s="173"/>
      <c r="BE2450" s="173"/>
      <c r="BF2450" s="173"/>
      <c r="BG2450" s="173"/>
      <c r="BH2450" s="173"/>
      <c r="BI2450" s="173"/>
      <c r="BJ2450" s="173"/>
      <c r="BK2450" s="173"/>
      <c r="BL2450" s="173"/>
      <c r="BM2450" s="173"/>
      <c r="BN2450" s="173"/>
      <c r="BO2450" s="173"/>
      <c r="BP2450" s="173"/>
      <c r="BQ2450" s="173"/>
      <c r="BR2450" s="173"/>
      <c r="BS2450" s="173"/>
      <c r="BT2450" s="173"/>
      <c r="BU2450" s="173"/>
      <c r="BV2450" s="173"/>
    </row>
    <row r="2451" spans="34:74" ht="13.5">
      <c r="AH2451" s="173"/>
      <c r="AI2451" s="173"/>
      <c r="AJ2451" s="173"/>
      <c r="AK2451" s="173"/>
      <c r="AL2451" s="173"/>
      <c r="AM2451" s="173"/>
      <c r="AN2451" s="173"/>
      <c r="AO2451" s="173"/>
      <c r="AP2451" s="173"/>
      <c r="AQ2451" s="173"/>
      <c r="AR2451" s="173"/>
      <c r="AS2451" s="173"/>
      <c r="AT2451" s="173"/>
      <c r="AU2451" s="173"/>
      <c r="AV2451" s="173"/>
      <c r="AW2451" s="173"/>
      <c r="AX2451" s="173"/>
      <c r="AY2451" s="173"/>
      <c r="AZ2451" s="173"/>
      <c r="BA2451" s="173"/>
      <c r="BB2451" s="173"/>
      <c r="BC2451" s="173"/>
      <c r="BD2451" s="173"/>
      <c r="BE2451" s="173"/>
      <c r="BF2451" s="173"/>
      <c r="BG2451" s="173"/>
      <c r="BH2451" s="173"/>
      <c r="BI2451" s="173"/>
      <c r="BJ2451" s="173"/>
      <c r="BK2451" s="173"/>
      <c r="BL2451" s="173"/>
      <c r="BM2451" s="173"/>
      <c r="BN2451" s="173"/>
      <c r="BO2451" s="173"/>
      <c r="BP2451" s="173"/>
      <c r="BQ2451" s="173"/>
      <c r="BR2451" s="173"/>
      <c r="BS2451" s="173"/>
      <c r="BT2451" s="173"/>
      <c r="BU2451" s="173"/>
      <c r="BV2451" s="173"/>
    </row>
    <row r="2452" spans="34:74" ht="13.5">
      <c r="AH2452" s="173"/>
      <c r="AI2452" s="173"/>
      <c r="AJ2452" s="173"/>
      <c r="AK2452" s="173"/>
      <c r="AL2452" s="173"/>
      <c r="AM2452" s="173"/>
      <c r="AN2452" s="173"/>
      <c r="AO2452" s="173"/>
      <c r="AP2452" s="173"/>
      <c r="AQ2452" s="173"/>
      <c r="AR2452" s="173"/>
      <c r="AS2452" s="173"/>
      <c r="AT2452" s="173"/>
      <c r="AU2452" s="173"/>
      <c r="AV2452" s="173"/>
      <c r="AW2452" s="173"/>
      <c r="AX2452" s="173"/>
      <c r="AY2452" s="173"/>
      <c r="AZ2452" s="173"/>
      <c r="BA2452" s="173"/>
      <c r="BB2452" s="173"/>
      <c r="BC2452" s="173"/>
      <c r="BD2452" s="173"/>
      <c r="BE2452" s="173"/>
      <c r="BF2452" s="173"/>
      <c r="BG2452" s="173"/>
      <c r="BH2452" s="173"/>
      <c r="BI2452" s="173"/>
      <c r="BJ2452" s="173"/>
      <c r="BK2452" s="173"/>
      <c r="BL2452" s="173"/>
      <c r="BM2452" s="173"/>
      <c r="BN2452" s="173"/>
      <c r="BO2452" s="173"/>
      <c r="BP2452" s="173"/>
      <c r="BQ2452" s="173"/>
      <c r="BR2452" s="173"/>
      <c r="BS2452" s="173"/>
      <c r="BT2452" s="173"/>
      <c r="BU2452" s="173"/>
      <c r="BV2452" s="173"/>
    </row>
    <row r="2453" spans="34:74" ht="13.5">
      <c r="AH2453" s="173"/>
      <c r="AI2453" s="173"/>
      <c r="AJ2453" s="173"/>
      <c r="AK2453" s="173"/>
      <c r="AL2453" s="173"/>
      <c r="AM2453" s="173"/>
      <c r="AN2453" s="173"/>
      <c r="AO2453" s="173"/>
      <c r="AP2453" s="173"/>
      <c r="AQ2453" s="173"/>
      <c r="AR2453" s="173"/>
      <c r="AS2453" s="173"/>
      <c r="AT2453" s="173"/>
      <c r="AU2453" s="173"/>
      <c r="AV2453" s="173"/>
      <c r="AW2453" s="173"/>
      <c r="AX2453" s="173"/>
      <c r="AY2453" s="173"/>
      <c r="AZ2453" s="173"/>
      <c r="BA2453" s="173"/>
      <c r="BB2453" s="173"/>
      <c r="BC2453" s="173"/>
      <c r="BD2453" s="173"/>
      <c r="BE2453" s="173"/>
      <c r="BF2453" s="173"/>
      <c r="BG2453" s="173"/>
      <c r="BH2453" s="173"/>
      <c r="BI2453" s="173"/>
      <c r="BJ2453" s="173"/>
      <c r="BK2453" s="173"/>
      <c r="BL2453" s="173"/>
      <c r="BM2453" s="173"/>
      <c r="BN2453" s="173"/>
      <c r="BO2453" s="173"/>
      <c r="BP2453" s="173"/>
      <c r="BQ2453" s="173"/>
      <c r="BR2453" s="173"/>
      <c r="BS2453" s="173"/>
      <c r="BT2453" s="173"/>
      <c r="BU2453" s="173"/>
      <c r="BV2453" s="173"/>
    </row>
    <row r="2454" spans="34:74" ht="13.5">
      <c r="AH2454" s="173"/>
      <c r="AI2454" s="173"/>
      <c r="AJ2454" s="173"/>
      <c r="AK2454" s="173"/>
      <c r="AL2454" s="173"/>
      <c r="AM2454" s="173"/>
      <c r="AN2454" s="173"/>
      <c r="AO2454" s="173"/>
      <c r="AP2454" s="173"/>
      <c r="AQ2454" s="173"/>
      <c r="AR2454" s="173"/>
      <c r="AS2454" s="173"/>
      <c r="AT2454" s="173"/>
      <c r="AU2454" s="173"/>
      <c r="AV2454" s="173"/>
      <c r="AW2454" s="173"/>
      <c r="AX2454" s="173"/>
      <c r="AY2454" s="173"/>
      <c r="AZ2454" s="173"/>
      <c r="BA2454" s="173"/>
      <c r="BB2454" s="173"/>
      <c r="BC2454" s="173"/>
      <c r="BD2454" s="173"/>
      <c r="BE2454" s="173"/>
      <c r="BF2454" s="173"/>
      <c r="BG2454" s="173"/>
      <c r="BH2454" s="173"/>
      <c r="BI2454" s="173"/>
      <c r="BJ2454" s="173"/>
      <c r="BK2454" s="173"/>
      <c r="BL2454" s="173"/>
      <c r="BM2454" s="173"/>
      <c r="BN2454" s="173"/>
      <c r="BO2454" s="173"/>
      <c r="BP2454" s="173"/>
      <c r="BQ2454" s="173"/>
      <c r="BR2454" s="173"/>
      <c r="BS2454" s="173"/>
      <c r="BT2454" s="173"/>
      <c r="BU2454" s="173"/>
      <c r="BV2454" s="173"/>
    </row>
    <row r="2455" spans="34:74" ht="13.5">
      <c r="AH2455" s="173"/>
      <c r="AI2455" s="173"/>
      <c r="AJ2455" s="173"/>
      <c r="AK2455" s="173"/>
      <c r="AL2455" s="173"/>
      <c r="AM2455" s="173"/>
      <c r="AN2455" s="173"/>
      <c r="AO2455" s="173"/>
      <c r="AP2455" s="173"/>
      <c r="AQ2455" s="173"/>
      <c r="AR2455" s="173"/>
      <c r="AS2455" s="173"/>
      <c r="AT2455" s="173"/>
      <c r="AU2455" s="173"/>
      <c r="AV2455" s="173"/>
      <c r="AW2455" s="173"/>
      <c r="AX2455" s="173"/>
      <c r="AY2455" s="173"/>
      <c r="AZ2455" s="173"/>
      <c r="BA2455" s="173"/>
      <c r="BB2455" s="173"/>
      <c r="BC2455" s="173"/>
      <c r="BD2455" s="173"/>
      <c r="BE2455" s="173"/>
      <c r="BF2455" s="173"/>
      <c r="BG2455" s="173"/>
      <c r="BH2455" s="173"/>
      <c r="BI2455" s="173"/>
      <c r="BJ2455" s="173"/>
      <c r="BK2455" s="173"/>
      <c r="BL2455" s="173"/>
      <c r="BM2455" s="173"/>
      <c r="BN2455" s="173"/>
      <c r="BO2455" s="173"/>
      <c r="BP2455" s="173"/>
      <c r="BQ2455" s="173"/>
      <c r="BR2455" s="173"/>
      <c r="BS2455" s="173"/>
      <c r="BT2455" s="173"/>
      <c r="BU2455" s="173"/>
      <c r="BV2455" s="173"/>
    </row>
    <row r="2456" spans="34:74" ht="13.5">
      <c r="AH2456" s="173"/>
      <c r="AI2456" s="173"/>
      <c r="AJ2456" s="173"/>
      <c r="AK2456" s="173"/>
      <c r="AL2456" s="173"/>
      <c r="AM2456" s="173"/>
      <c r="AN2456" s="173"/>
      <c r="AO2456" s="173"/>
      <c r="AP2456" s="173"/>
      <c r="AQ2456" s="173"/>
      <c r="AR2456" s="173"/>
      <c r="AS2456" s="173"/>
      <c r="AT2456" s="173"/>
      <c r="AU2456" s="173"/>
      <c r="AV2456" s="173"/>
      <c r="AW2456" s="173"/>
      <c r="AX2456" s="173"/>
      <c r="AY2456" s="173"/>
      <c r="AZ2456" s="173"/>
      <c r="BA2456" s="173"/>
      <c r="BB2456" s="173"/>
      <c r="BC2456" s="173"/>
      <c r="BD2456" s="173"/>
      <c r="BE2456" s="173"/>
      <c r="BF2456" s="173"/>
      <c r="BG2456" s="173"/>
      <c r="BH2456" s="173"/>
      <c r="BI2456" s="173"/>
      <c r="BJ2456" s="173"/>
      <c r="BK2456" s="173"/>
      <c r="BL2456" s="173"/>
      <c r="BM2456" s="173"/>
      <c r="BN2456" s="173"/>
      <c r="BO2456" s="173"/>
      <c r="BP2456" s="173"/>
      <c r="BQ2456" s="173"/>
      <c r="BR2456" s="173"/>
      <c r="BS2456" s="173"/>
      <c r="BT2456" s="173"/>
      <c r="BU2456" s="173"/>
      <c r="BV2456" s="173"/>
    </row>
    <row r="2457" spans="34:74" ht="13.5">
      <c r="AH2457" s="173"/>
      <c r="AI2457" s="173"/>
      <c r="AJ2457" s="173"/>
      <c r="AK2457" s="173"/>
      <c r="AL2457" s="173"/>
      <c r="AM2457" s="173"/>
      <c r="AN2457" s="173"/>
      <c r="AO2457" s="173"/>
      <c r="AP2457" s="173"/>
      <c r="AQ2457" s="173"/>
      <c r="AR2457" s="173"/>
      <c r="AS2457" s="173"/>
      <c r="AT2457" s="173"/>
      <c r="AU2457" s="173"/>
      <c r="AV2457" s="173"/>
      <c r="AW2457" s="173"/>
      <c r="AX2457" s="173"/>
      <c r="AY2457" s="173"/>
      <c r="AZ2457" s="173"/>
      <c r="BA2457" s="173"/>
      <c r="BB2457" s="173"/>
      <c r="BC2457" s="173"/>
      <c r="BD2457" s="173"/>
      <c r="BE2457" s="173"/>
      <c r="BF2457" s="173"/>
      <c r="BG2457" s="173"/>
      <c r="BH2457" s="173"/>
      <c r="BI2457" s="173"/>
      <c r="BJ2457" s="173"/>
      <c r="BK2457" s="173"/>
      <c r="BL2457" s="173"/>
      <c r="BM2457" s="173"/>
      <c r="BN2457" s="173"/>
      <c r="BO2457" s="173"/>
      <c r="BP2457" s="173"/>
      <c r="BQ2457" s="173"/>
      <c r="BR2457" s="173"/>
      <c r="BS2457" s="173"/>
      <c r="BT2457" s="173"/>
      <c r="BU2457" s="173"/>
      <c r="BV2457" s="173"/>
    </row>
    <row r="2458" spans="34:74" ht="13.5">
      <c r="AH2458" s="173"/>
      <c r="AI2458" s="173"/>
      <c r="AJ2458" s="173"/>
      <c r="AK2458" s="173"/>
      <c r="AL2458" s="173"/>
      <c r="AM2458" s="173"/>
      <c r="AN2458" s="173"/>
      <c r="AO2458" s="173"/>
      <c r="AP2458" s="173"/>
      <c r="AQ2458" s="173"/>
      <c r="AR2458" s="173"/>
      <c r="AS2458" s="173"/>
      <c r="AT2458" s="173"/>
      <c r="AU2458" s="173"/>
      <c r="AV2458" s="173"/>
      <c r="AW2458" s="173"/>
      <c r="AX2458" s="173"/>
      <c r="AY2458" s="173"/>
      <c r="AZ2458" s="173"/>
      <c r="BA2458" s="173"/>
      <c r="BB2458" s="173"/>
      <c r="BC2458" s="173"/>
      <c r="BD2458" s="173"/>
      <c r="BE2458" s="173"/>
      <c r="BF2458" s="173"/>
      <c r="BG2458" s="173"/>
      <c r="BH2458" s="173"/>
      <c r="BI2458" s="173"/>
      <c r="BJ2458" s="173"/>
      <c r="BK2458" s="173"/>
      <c r="BL2458" s="173"/>
      <c r="BM2458" s="173"/>
      <c r="BN2458" s="173"/>
      <c r="BO2458" s="173"/>
      <c r="BP2458" s="173"/>
      <c r="BQ2458" s="173"/>
      <c r="BR2458" s="173"/>
      <c r="BS2458" s="173"/>
      <c r="BT2458" s="173"/>
      <c r="BU2458" s="173"/>
      <c r="BV2458" s="173"/>
    </row>
    <row r="2459" spans="34:74" ht="13.5">
      <c r="AH2459" s="173"/>
      <c r="AI2459" s="173"/>
      <c r="AJ2459" s="173"/>
      <c r="AK2459" s="173"/>
      <c r="AL2459" s="173"/>
      <c r="AM2459" s="173"/>
      <c r="AN2459" s="173"/>
      <c r="AO2459" s="173"/>
      <c r="AP2459" s="173"/>
      <c r="AQ2459" s="173"/>
      <c r="AR2459" s="173"/>
      <c r="AS2459" s="173"/>
      <c r="AT2459" s="173"/>
      <c r="AU2459" s="173"/>
      <c r="AV2459" s="173"/>
      <c r="AW2459" s="173"/>
      <c r="AX2459" s="173"/>
      <c r="AY2459" s="173"/>
      <c r="AZ2459" s="173"/>
      <c r="BA2459" s="173"/>
      <c r="BB2459" s="173"/>
      <c r="BC2459" s="173"/>
      <c r="BD2459" s="173"/>
      <c r="BE2459" s="173"/>
      <c r="BF2459" s="173"/>
      <c r="BG2459" s="173"/>
      <c r="BH2459" s="173"/>
      <c r="BI2459" s="173"/>
      <c r="BJ2459" s="173"/>
      <c r="BK2459" s="173"/>
      <c r="BL2459" s="173"/>
      <c r="BM2459" s="173"/>
      <c r="BN2459" s="173"/>
      <c r="BO2459" s="173"/>
      <c r="BP2459" s="173"/>
      <c r="BQ2459" s="173"/>
      <c r="BR2459" s="173"/>
      <c r="BS2459" s="173"/>
      <c r="BT2459" s="173"/>
      <c r="BU2459" s="173"/>
      <c r="BV2459" s="173"/>
    </row>
    <row r="2460" spans="34:74" ht="13.5">
      <c r="AH2460" s="173"/>
      <c r="AI2460" s="173"/>
      <c r="AJ2460" s="173"/>
      <c r="AK2460" s="173"/>
      <c r="AL2460" s="173"/>
      <c r="AM2460" s="173"/>
      <c r="AN2460" s="173"/>
      <c r="AO2460" s="173"/>
      <c r="AP2460" s="173"/>
      <c r="AQ2460" s="173"/>
      <c r="AR2460" s="173"/>
      <c r="AS2460" s="173"/>
      <c r="AT2460" s="173"/>
      <c r="AU2460" s="173"/>
      <c r="AV2460" s="173"/>
      <c r="AW2460" s="173"/>
      <c r="AX2460" s="173"/>
      <c r="AY2460" s="173"/>
      <c r="AZ2460" s="173"/>
      <c r="BA2460" s="173"/>
      <c r="BB2460" s="173"/>
      <c r="BC2460" s="173"/>
      <c r="BD2460" s="173"/>
      <c r="BE2460" s="173"/>
      <c r="BF2460" s="173"/>
      <c r="BG2460" s="173"/>
      <c r="BH2460" s="173"/>
      <c r="BI2460" s="173"/>
      <c r="BJ2460" s="173"/>
      <c r="BK2460" s="173"/>
      <c r="BL2460" s="173"/>
      <c r="BM2460" s="173"/>
      <c r="BN2460" s="173"/>
      <c r="BO2460" s="173"/>
      <c r="BP2460" s="173"/>
      <c r="BQ2460" s="173"/>
      <c r="BR2460" s="173"/>
      <c r="BS2460" s="173"/>
      <c r="BT2460" s="173"/>
      <c r="BU2460" s="173"/>
      <c r="BV2460" s="173"/>
    </row>
    <row r="2461" spans="34:74" ht="13.5">
      <c r="AH2461" s="173"/>
      <c r="AI2461" s="173"/>
      <c r="AJ2461" s="173"/>
      <c r="AK2461" s="173"/>
      <c r="AL2461" s="173"/>
      <c r="AM2461" s="173"/>
      <c r="AN2461" s="173"/>
      <c r="AO2461" s="173"/>
      <c r="AP2461" s="173"/>
      <c r="AQ2461" s="173"/>
      <c r="AR2461" s="173"/>
      <c r="AS2461" s="173"/>
      <c r="AT2461" s="173"/>
      <c r="AU2461" s="173"/>
      <c r="AV2461" s="173"/>
      <c r="AW2461" s="173"/>
      <c r="AX2461" s="173"/>
      <c r="AY2461" s="173"/>
      <c r="AZ2461" s="173"/>
      <c r="BA2461" s="173"/>
      <c r="BB2461" s="173"/>
      <c r="BC2461" s="173"/>
      <c r="BD2461" s="173"/>
      <c r="BE2461" s="173"/>
      <c r="BF2461" s="173"/>
      <c r="BG2461" s="173"/>
      <c r="BH2461" s="173"/>
      <c r="BI2461" s="173"/>
      <c r="BJ2461" s="173"/>
      <c r="BK2461" s="173"/>
      <c r="BL2461" s="173"/>
      <c r="BM2461" s="173"/>
      <c r="BN2461" s="173"/>
      <c r="BO2461" s="173"/>
      <c r="BP2461" s="173"/>
      <c r="BQ2461" s="173"/>
      <c r="BR2461" s="173"/>
      <c r="BS2461" s="173"/>
      <c r="BT2461" s="173"/>
      <c r="BU2461" s="173"/>
      <c r="BV2461" s="173"/>
    </row>
    <row r="2462" spans="34:74" ht="13.5">
      <c r="AH2462" s="173"/>
      <c r="AI2462" s="173"/>
      <c r="AJ2462" s="173"/>
      <c r="AK2462" s="173"/>
      <c r="AL2462" s="173"/>
      <c r="AM2462" s="173"/>
      <c r="AN2462" s="173"/>
      <c r="AO2462" s="173"/>
      <c r="AP2462" s="173"/>
      <c r="AQ2462" s="173"/>
      <c r="AR2462" s="173"/>
      <c r="AS2462" s="173"/>
      <c r="AT2462" s="173"/>
      <c r="AU2462" s="173"/>
      <c r="AV2462" s="173"/>
      <c r="AW2462" s="173"/>
      <c r="AX2462" s="173"/>
      <c r="AY2462" s="173"/>
      <c r="AZ2462" s="173"/>
      <c r="BA2462" s="173"/>
      <c r="BB2462" s="173"/>
      <c r="BC2462" s="173"/>
      <c r="BD2462" s="173"/>
      <c r="BE2462" s="173"/>
      <c r="BF2462" s="173"/>
      <c r="BG2462" s="173"/>
      <c r="BH2462" s="173"/>
      <c r="BI2462" s="173"/>
      <c r="BJ2462" s="173"/>
      <c r="BK2462" s="173"/>
      <c r="BL2462" s="173"/>
      <c r="BM2462" s="173"/>
      <c r="BN2462" s="173"/>
      <c r="BO2462" s="173"/>
      <c r="BP2462" s="173"/>
      <c r="BQ2462" s="173"/>
      <c r="BR2462" s="173"/>
      <c r="BS2462" s="173"/>
      <c r="BT2462" s="173"/>
      <c r="BU2462" s="173"/>
      <c r="BV2462" s="173"/>
    </row>
    <row r="2463" spans="34:74" ht="13.5">
      <c r="AH2463" s="173"/>
      <c r="AI2463" s="173"/>
      <c r="AJ2463" s="173"/>
      <c r="AK2463" s="173"/>
      <c r="AL2463" s="173"/>
      <c r="AM2463" s="173"/>
      <c r="AN2463" s="173"/>
      <c r="AO2463" s="173"/>
      <c r="AP2463" s="173"/>
      <c r="AQ2463" s="173"/>
      <c r="AR2463" s="173"/>
      <c r="AS2463" s="173"/>
      <c r="AT2463" s="173"/>
      <c r="AU2463" s="173"/>
      <c r="AV2463" s="173"/>
      <c r="AW2463" s="173"/>
      <c r="AX2463" s="173"/>
      <c r="AY2463" s="173"/>
      <c r="AZ2463" s="173"/>
      <c r="BA2463" s="173"/>
      <c r="BB2463" s="173"/>
      <c r="BC2463" s="173"/>
      <c r="BD2463" s="173"/>
      <c r="BE2463" s="173"/>
      <c r="BF2463" s="173"/>
      <c r="BG2463" s="173"/>
      <c r="BH2463" s="173"/>
      <c r="BI2463" s="173"/>
      <c r="BJ2463" s="173"/>
      <c r="BK2463" s="173"/>
      <c r="BL2463" s="173"/>
      <c r="BM2463" s="173"/>
      <c r="BN2463" s="173"/>
      <c r="BO2463" s="173"/>
      <c r="BP2463" s="173"/>
      <c r="BQ2463" s="173"/>
      <c r="BR2463" s="173"/>
      <c r="BS2463" s="173"/>
      <c r="BT2463" s="173"/>
      <c r="BU2463" s="173"/>
      <c r="BV2463" s="173"/>
    </row>
    <row r="2464" spans="34:74" ht="13.5">
      <c r="AH2464" s="173"/>
      <c r="AI2464" s="173"/>
      <c r="AJ2464" s="173"/>
      <c r="AK2464" s="173"/>
      <c r="AL2464" s="173"/>
      <c r="AM2464" s="173"/>
      <c r="AN2464" s="173"/>
      <c r="AO2464" s="173"/>
      <c r="AP2464" s="173"/>
      <c r="AQ2464" s="173"/>
      <c r="AR2464" s="173"/>
      <c r="AS2464" s="173"/>
      <c r="AT2464" s="173"/>
      <c r="AU2464" s="173"/>
      <c r="AV2464" s="173"/>
      <c r="AW2464" s="173"/>
      <c r="AX2464" s="173"/>
      <c r="AY2464" s="173"/>
      <c r="AZ2464" s="173"/>
      <c r="BA2464" s="173"/>
      <c r="BB2464" s="173"/>
      <c r="BC2464" s="173"/>
      <c r="BD2464" s="173"/>
      <c r="BE2464" s="173"/>
      <c r="BF2464" s="173"/>
      <c r="BG2464" s="173"/>
      <c r="BH2464" s="173"/>
      <c r="BI2464" s="173"/>
      <c r="BJ2464" s="173"/>
      <c r="BK2464" s="173"/>
      <c r="BL2464" s="173"/>
      <c r="BM2464" s="173"/>
      <c r="BN2464" s="173"/>
      <c r="BO2464" s="173"/>
      <c r="BP2464" s="173"/>
      <c r="BQ2464" s="173"/>
      <c r="BR2464" s="173"/>
      <c r="BS2464" s="173"/>
      <c r="BT2464" s="173"/>
      <c r="BU2464" s="173"/>
      <c r="BV2464" s="173"/>
    </row>
    <row r="2465" spans="34:74" ht="13.5">
      <c r="AH2465" s="173"/>
      <c r="AI2465" s="173"/>
      <c r="AJ2465" s="173"/>
      <c r="AK2465" s="173"/>
      <c r="AL2465" s="173"/>
      <c r="AM2465" s="173"/>
      <c r="AN2465" s="173"/>
      <c r="AO2465" s="173"/>
      <c r="AP2465" s="173"/>
      <c r="AQ2465" s="173"/>
      <c r="AR2465" s="173"/>
      <c r="AS2465" s="173"/>
      <c r="AT2465" s="173"/>
      <c r="AU2465" s="173"/>
      <c r="AV2465" s="173"/>
      <c r="AW2465" s="173"/>
      <c r="AX2465" s="173"/>
      <c r="AY2465" s="173"/>
      <c r="AZ2465" s="173"/>
      <c r="BA2465" s="173"/>
      <c r="BB2465" s="173"/>
      <c r="BC2465" s="173"/>
      <c r="BD2465" s="173"/>
      <c r="BE2465" s="173"/>
      <c r="BF2465" s="173"/>
      <c r="BG2465" s="173"/>
      <c r="BH2465" s="173"/>
      <c r="BI2465" s="173"/>
      <c r="BJ2465" s="173"/>
      <c r="BK2465" s="173"/>
      <c r="BL2465" s="173"/>
      <c r="BM2465" s="173"/>
      <c r="BN2465" s="173"/>
      <c r="BO2465" s="173"/>
      <c r="BP2465" s="173"/>
      <c r="BQ2465" s="173"/>
      <c r="BR2465" s="173"/>
      <c r="BS2465" s="173"/>
      <c r="BT2465" s="173"/>
      <c r="BU2465" s="173"/>
      <c r="BV2465" s="173"/>
    </row>
    <row r="2466" spans="34:74" ht="13.5">
      <c r="AH2466" s="173"/>
      <c r="AI2466" s="173"/>
      <c r="AJ2466" s="173"/>
      <c r="AK2466" s="173"/>
      <c r="AL2466" s="173"/>
      <c r="AM2466" s="173"/>
      <c r="AN2466" s="173"/>
      <c r="AO2466" s="173"/>
      <c r="AP2466" s="173"/>
      <c r="AQ2466" s="173"/>
      <c r="AR2466" s="173"/>
      <c r="AS2466" s="173"/>
      <c r="AT2466" s="173"/>
      <c r="AU2466" s="173"/>
      <c r="AV2466" s="173"/>
      <c r="AW2466" s="173"/>
      <c r="AX2466" s="173"/>
      <c r="AY2466" s="173"/>
      <c r="AZ2466" s="173"/>
      <c r="BA2466" s="173"/>
      <c r="BB2466" s="173"/>
      <c r="BC2466" s="173"/>
      <c r="BD2466" s="173"/>
      <c r="BE2466" s="173"/>
      <c r="BF2466" s="173"/>
      <c r="BG2466" s="173"/>
      <c r="BH2466" s="173"/>
      <c r="BI2466" s="173"/>
      <c r="BJ2466" s="173"/>
      <c r="BK2466" s="173"/>
      <c r="BL2466" s="173"/>
      <c r="BM2466" s="173"/>
      <c r="BN2466" s="173"/>
      <c r="BO2466" s="173"/>
      <c r="BP2466" s="173"/>
      <c r="BQ2466" s="173"/>
      <c r="BR2466" s="173"/>
      <c r="BS2466" s="173"/>
      <c r="BT2466" s="173"/>
      <c r="BU2466" s="173"/>
      <c r="BV2466" s="173"/>
    </row>
    <row r="2467" spans="34:74" ht="13.5">
      <c r="AH2467" s="173"/>
      <c r="AI2467" s="173"/>
      <c r="AJ2467" s="173"/>
      <c r="AK2467" s="173"/>
      <c r="AL2467" s="173"/>
      <c r="AM2467" s="173"/>
      <c r="AN2467" s="173"/>
      <c r="AO2467" s="173"/>
      <c r="AP2467" s="173"/>
      <c r="AQ2467" s="173"/>
      <c r="AR2467" s="173"/>
      <c r="AS2467" s="173"/>
      <c r="AT2467" s="173"/>
      <c r="AU2467" s="173"/>
      <c r="AV2467" s="173"/>
      <c r="AW2467" s="173"/>
      <c r="AX2467" s="173"/>
      <c r="AY2467" s="173"/>
      <c r="AZ2467" s="173"/>
      <c r="BA2467" s="173"/>
      <c r="BB2467" s="173"/>
      <c r="BC2467" s="173"/>
      <c r="BD2467" s="173"/>
      <c r="BE2467" s="173"/>
      <c r="BF2467" s="173"/>
      <c r="BG2467" s="173"/>
      <c r="BH2467" s="173"/>
      <c r="BI2467" s="173"/>
      <c r="BJ2467" s="173"/>
      <c r="BK2467" s="173"/>
      <c r="BL2467" s="173"/>
      <c r="BM2467" s="173"/>
      <c r="BN2467" s="173"/>
      <c r="BO2467" s="173"/>
      <c r="BP2467" s="173"/>
      <c r="BQ2467" s="173"/>
      <c r="BR2467" s="173"/>
      <c r="BS2467" s="173"/>
      <c r="BT2467" s="173"/>
      <c r="BU2467" s="173"/>
      <c r="BV2467" s="173"/>
    </row>
    <row r="2468" spans="34:74" ht="13.5">
      <c r="AH2468" s="173"/>
      <c r="AI2468" s="173"/>
      <c r="AJ2468" s="173"/>
      <c r="AK2468" s="173"/>
      <c r="AL2468" s="173"/>
      <c r="AM2468" s="173"/>
      <c r="AN2468" s="173"/>
      <c r="AO2468" s="173"/>
      <c r="AP2468" s="173"/>
      <c r="AQ2468" s="173"/>
      <c r="AR2468" s="173"/>
      <c r="AS2468" s="173"/>
      <c r="AT2468" s="173"/>
      <c r="AU2468" s="173"/>
      <c r="AV2468" s="173"/>
      <c r="AW2468" s="173"/>
      <c r="AX2468" s="173"/>
      <c r="AY2468" s="173"/>
      <c r="AZ2468" s="173"/>
      <c r="BA2468" s="173"/>
      <c r="BB2468" s="173"/>
      <c r="BC2468" s="173"/>
      <c r="BD2468" s="173"/>
      <c r="BE2468" s="173"/>
      <c r="BF2468" s="173"/>
      <c r="BG2468" s="173"/>
      <c r="BH2468" s="173"/>
      <c r="BI2468" s="173"/>
      <c r="BJ2468" s="173"/>
      <c r="BK2468" s="173"/>
      <c r="BL2468" s="173"/>
      <c r="BM2468" s="173"/>
      <c r="BN2468" s="173"/>
      <c r="BO2468" s="173"/>
      <c r="BP2468" s="173"/>
      <c r="BQ2468" s="173"/>
      <c r="BR2468" s="173"/>
      <c r="BS2468" s="173"/>
      <c r="BT2468" s="173"/>
      <c r="BU2468" s="173"/>
      <c r="BV2468" s="173"/>
    </row>
    <row r="2469" spans="34:74" ht="13.5">
      <c r="AH2469" s="173"/>
      <c r="AI2469" s="173"/>
      <c r="AJ2469" s="173"/>
      <c r="AK2469" s="173"/>
      <c r="AL2469" s="173"/>
      <c r="AM2469" s="173"/>
      <c r="AN2469" s="173"/>
      <c r="AO2469" s="173"/>
      <c r="AP2469" s="173"/>
      <c r="AQ2469" s="173"/>
      <c r="AR2469" s="173"/>
      <c r="AS2469" s="173"/>
      <c r="AT2469" s="173"/>
      <c r="AU2469" s="173"/>
      <c r="AV2469" s="173"/>
      <c r="AW2469" s="173"/>
      <c r="AX2469" s="173"/>
      <c r="AY2469" s="173"/>
      <c r="AZ2469" s="173"/>
      <c r="BA2469" s="173"/>
      <c r="BB2469" s="173"/>
      <c r="BC2469" s="173"/>
      <c r="BD2469" s="173"/>
      <c r="BE2469" s="173"/>
      <c r="BF2469" s="173"/>
      <c r="BG2469" s="173"/>
      <c r="BH2469" s="173"/>
      <c r="BI2469" s="173"/>
      <c r="BJ2469" s="173"/>
      <c r="BK2469" s="173"/>
      <c r="BL2469" s="173"/>
      <c r="BM2469" s="173"/>
      <c r="BN2469" s="173"/>
      <c r="BO2469" s="173"/>
      <c r="BP2469" s="173"/>
      <c r="BQ2469" s="173"/>
      <c r="BR2469" s="173"/>
      <c r="BS2469" s="173"/>
      <c r="BT2469" s="173"/>
      <c r="BU2469" s="173"/>
      <c r="BV2469" s="173"/>
    </row>
    <row r="2470" spans="34:74" ht="13.5">
      <c r="AH2470" s="173"/>
      <c r="AI2470" s="173"/>
      <c r="AJ2470" s="173"/>
      <c r="AK2470" s="173"/>
      <c r="AL2470" s="173"/>
      <c r="AM2470" s="173"/>
      <c r="AN2470" s="173"/>
      <c r="AO2470" s="173"/>
      <c r="AP2470" s="173"/>
      <c r="AQ2470" s="173"/>
      <c r="AR2470" s="173"/>
      <c r="AS2470" s="173"/>
      <c r="AT2470" s="173"/>
      <c r="AU2470" s="173"/>
      <c r="AV2470" s="173"/>
      <c r="AW2470" s="173"/>
      <c r="AX2470" s="173"/>
      <c r="AY2470" s="173"/>
      <c r="AZ2470" s="173"/>
      <c r="BA2470" s="173"/>
      <c r="BB2470" s="173"/>
      <c r="BC2470" s="173"/>
      <c r="BD2470" s="173"/>
      <c r="BE2470" s="173"/>
      <c r="BF2470" s="173"/>
      <c r="BG2470" s="173"/>
      <c r="BH2470" s="173"/>
      <c r="BI2470" s="173"/>
      <c r="BJ2470" s="173"/>
      <c r="BK2470" s="173"/>
      <c r="BL2470" s="173"/>
      <c r="BM2470" s="173"/>
      <c r="BN2470" s="173"/>
      <c r="BO2470" s="173"/>
      <c r="BP2470" s="173"/>
      <c r="BQ2470" s="173"/>
      <c r="BR2470" s="173"/>
      <c r="BS2470" s="173"/>
      <c r="BT2470" s="173"/>
      <c r="BU2470" s="173"/>
      <c r="BV2470" s="173"/>
    </row>
    <row r="2471" spans="34:74" ht="13.5">
      <c r="AH2471" s="173"/>
      <c r="AI2471" s="173"/>
      <c r="AJ2471" s="173"/>
      <c r="AK2471" s="173"/>
      <c r="AL2471" s="173"/>
      <c r="AM2471" s="173"/>
      <c r="AN2471" s="173"/>
      <c r="AO2471" s="173"/>
      <c r="AP2471" s="173"/>
      <c r="AQ2471" s="173"/>
      <c r="AR2471" s="173"/>
      <c r="AS2471" s="173"/>
      <c r="AT2471" s="173"/>
      <c r="AU2471" s="173"/>
      <c r="AV2471" s="173"/>
      <c r="AW2471" s="173"/>
      <c r="AX2471" s="173"/>
      <c r="AY2471" s="173"/>
      <c r="AZ2471" s="173"/>
      <c r="BA2471" s="173"/>
      <c r="BB2471" s="173"/>
      <c r="BC2471" s="173"/>
      <c r="BD2471" s="173"/>
      <c r="BE2471" s="173"/>
      <c r="BF2471" s="173"/>
      <c r="BG2471" s="173"/>
      <c r="BH2471" s="173"/>
      <c r="BI2471" s="173"/>
      <c r="BJ2471" s="173"/>
      <c r="BK2471" s="173"/>
      <c r="BL2471" s="173"/>
      <c r="BM2471" s="173"/>
      <c r="BN2471" s="173"/>
      <c r="BO2471" s="173"/>
      <c r="BP2471" s="173"/>
      <c r="BQ2471" s="173"/>
      <c r="BR2471" s="173"/>
      <c r="BS2471" s="173"/>
      <c r="BT2471" s="173"/>
      <c r="BU2471" s="173"/>
      <c r="BV2471" s="173"/>
    </row>
    <row r="2472" spans="34:74" ht="13.5">
      <c r="AH2472" s="173"/>
      <c r="AI2472" s="173"/>
      <c r="AJ2472" s="173"/>
      <c r="AK2472" s="173"/>
      <c r="AL2472" s="173"/>
      <c r="AM2472" s="173"/>
      <c r="AN2472" s="173"/>
      <c r="AO2472" s="173"/>
      <c r="AP2472" s="173"/>
      <c r="AQ2472" s="173"/>
      <c r="AR2472" s="173"/>
      <c r="AS2472" s="173"/>
      <c r="AT2472" s="173"/>
      <c r="AU2472" s="173"/>
      <c r="AV2472" s="173"/>
      <c r="AW2472" s="173"/>
      <c r="AX2472" s="173"/>
      <c r="AY2472" s="173"/>
      <c r="AZ2472" s="173"/>
      <c r="BA2472" s="173"/>
      <c r="BB2472" s="173"/>
      <c r="BC2472" s="173"/>
      <c r="BD2472" s="173"/>
      <c r="BE2472" s="173"/>
      <c r="BF2472" s="173"/>
      <c r="BG2472" s="173"/>
      <c r="BH2472" s="173"/>
      <c r="BI2472" s="173"/>
      <c r="BJ2472" s="173"/>
      <c r="BK2472" s="173"/>
      <c r="BL2472" s="173"/>
      <c r="BM2472" s="173"/>
      <c r="BN2472" s="173"/>
      <c r="BO2472" s="173"/>
      <c r="BP2472" s="173"/>
      <c r="BQ2472" s="173"/>
      <c r="BR2472" s="173"/>
      <c r="BS2472" s="173"/>
      <c r="BT2472" s="173"/>
      <c r="BU2472" s="173"/>
      <c r="BV2472" s="173"/>
    </row>
    <row r="2473" spans="34:74" ht="13.5">
      <c r="AH2473" s="173"/>
      <c r="AI2473" s="173"/>
      <c r="AJ2473" s="173"/>
      <c r="AK2473" s="173"/>
      <c r="AL2473" s="173"/>
      <c r="AM2473" s="173"/>
      <c r="AN2473" s="173"/>
      <c r="AO2473" s="173"/>
      <c r="AP2473" s="173"/>
      <c r="AQ2473" s="173"/>
      <c r="AR2473" s="173"/>
      <c r="AS2473" s="173"/>
      <c r="AT2473" s="173"/>
      <c r="AU2473" s="173"/>
      <c r="AV2473" s="173"/>
      <c r="AW2473" s="173"/>
      <c r="AX2473" s="173"/>
      <c r="AY2473" s="173"/>
      <c r="AZ2473" s="173"/>
      <c r="BA2473" s="173"/>
      <c r="BB2473" s="173"/>
      <c r="BC2473" s="173"/>
      <c r="BD2473" s="173"/>
      <c r="BE2473" s="173"/>
      <c r="BF2473" s="173"/>
      <c r="BG2473" s="173"/>
      <c r="BH2473" s="173"/>
      <c r="BI2473" s="173"/>
      <c r="BJ2473" s="173"/>
      <c r="BK2473" s="173"/>
      <c r="BL2473" s="173"/>
      <c r="BM2473" s="173"/>
      <c r="BN2473" s="173"/>
      <c r="BO2473" s="173"/>
      <c r="BP2473" s="173"/>
      <c r="BQ2473" s="173"/>
      <c r="BR2473" s="173"/>
      <c r="BS2473" s="173"/>
      <c r="BT2473" s="173"/>
      <c r="BU2473" s="173"/>
      <c r="BV2473" s="173"/>
    </row>
    <row r="2474" spans="34:74" ht="13.5">
      <c r="AH2474" s="173"/>
      <c r="AI2474" s="173"/>
      <c r="AJ2474" s="173"/>
      <c r="AK2474" s="173"/>
      <c r="AL2474" s="173"/>
      <c r="AM2474" s="173"/>
      <c r="AN2474" s="173"/>
      <c r="AO2474" s="173"/>
      <c r="AP2474" s="173"/>
      <c r="AQ2474" s="173"/>
      <c r="AR2474" s="173"/>
      <c r="AS2474" s="173"/>
      <c r="AT2474" s="173"/>
      <c r="AU2474" s="173"/>
      <c r="AV2474" s="173"/>
      <c r="AW2474" s="173"/>
      <c r="AX2474" s="173"/>
      <c r="AY2474" s="173"/>
      <c r="AZ2474" s="173"/>
      <c r="BA2474" s="173"/>
      <c r="BB2474" s="173"/>
      <c r="BC2474" s="173"/>
      <c r="BD2474" s="173"/>
      <c r="BE2474" s="173"/>
      <c r="BF2474" s="173"/>
      <c r="BG2474" s="173"/>
      <c r="BH2474" s="173"/>
      <c r="BI2474" s="173"/>
      <c r="BJ2474" s="173"/>
      <c r="BK2474" s="173"/>
      <c r="BL2474" s="173"/>
      <c r="BM2474" s="173"/>
      <c r="BN2474" s="173"/>
      <c r="BO2474" s="173"/>
      <c r="BP2474" s="173"/>
      <c r="BQ2474" s="173"/>
      <c r="BR2474" s="173"/>
      <c r="BS2474" s="173"/>
      <c r="BT2474" s="173"/>
      <c r="BU2474" s="173"/>
      <c r="BV2474" s="173"/>
    </row>
    <row r="2475" spans="34:74" ht="13.5">
      <c r="AH2475" s="173"/>
      <c r="AI2475" s="173"/>
      <c r="AJ2475" s="173"/>
      <c r="AK2475" s="173"/>
      <c r="AL2475" s="173"/>
      <c r="AM2475" s="173"/>
      <c r="AN2475" s="173"/>
      <c r="AO2475" s="173"/>
      <c r="AP2475" s="173"/>
      <c r="AQ2475" s="173"/>
      <c r="AR2475" s="173"/>
      <c r="AS2475" s="173"/>
      <c r="AT2475" s="173"/>
      <c r="AU2475" s="173"/>
      <c r="AV2475" s="173"/>
      <c r="AW2475" s="173"/>
      <c r="AX2475" s="173"/>
      <c r="AY2475" s="173"/>
      <c r="AZ2475" s="173"/>
      <c r="BA2475" s="173"/>
      <c r="BB2475" s="173"/>
      <c r="BC2475" s="173"/>
      <c r="BD2475" s="173"/>
      <c r="BE2475" s="173"/>
      <c r="BF2475" s="173"/>
      <c r="BG2475" s="173"/>
      <c r="BH2475" s="173"/>
      <c r="BI2475" s="173"/>
      <c r="BJ2475" s="173"/>
      <c r="BK2475" s="173"/>
      <c r="BL2475" s="173"/>
      <c r="BM2475" s="173"/>
      <c r="BN2475" s="173"/>
      <c r="BO2475" s="173"/>
      <c r="BP2475" s="173"/>
      <c r="BQ2475" s="173"/>
      <c r="BR2475" s="173"/>
      <c r="BS2475" s="173"/>
      <c r="BT2475" s="173"/>
      <c r="BU2475" s="173"/>
      <c r="BV2475" s="173"/>
    </row>
    <row r="2476" spans="34:74" ht="13.5">
      <c r="AH2476" s="173"/>
      <c r="AI2476" s="173"/>
      <c r="AJ2476" s="173"/>
      <c r="AK2476" s="173"/>
      <c r="AL2476" s="173"/>
      <c r="AM2476" s="173"/>
      <c r="AN2476" s="173"/>
      <c r="AO2476" s="173"/>
      <c r="AP2476" s="173"/>
      <c r="AQ2476" s="173"/>
      <c r="AR2476" s="173"/>
      <c r="AS2476" s="173"/>
      <c r="AT2476" s="173"/>
      <c r="AU2476" s="173"/>
      <c r="AV2476" s="173"/>
      <c r="AW2476" s="173"/>
      <c r="AX2476" s="173"/>
      <c r="AY2476" s="173"/>
      <c r="AZ2476" s="173"/>
      <c r="BA2476" s="173"/>
      <c r="BB2476" s="173"/>
      <c r="BC2476" s="173"/>
      <c r="BD2476" s="173"/>
      <c r="BE2476" s="173"/>
      <c r="BF2476" s="173"/>
      <c r="BG2476" s="173"/>
      <c r="BH2476" s="173"/>
      <c r="BI2476" s="173"/>
      <c r="BJ2476" s="173"/>
      <c r="BK2476" s="173"/>
      <c r="BL2476" s="173"/>
      <c r="BM2476" s="173"/>
      <c r="BN2476" s="173"/>
      <c r="BO2476" s="173"/>
      <c r="BP2476" s="173"/>
      <c r="BQ2476" s="173"/>
      <c r="BR2476" s="173"/>
      <c r="BS2476" s="173"/>
      <c r="BT2476" s="173"/>
      <c r="BU2476" s="173"/>
      <c r="BV2476" s="173"/>
    </row>
    <row r="2477" spans="34:74" ht="13.5">
      <c r="AH2477" s="173"/>
      <c r="AI2477" s="173"/>
      <c r="AJ2477" s="173"/>
      <c r="AK2477" s="173"/>
      <c r="AL2477" s="173"/>
      <c r="AM2477" s="173"/>
      <c r="AN2477" s="173"/>
      <c r="AO2477" s="173"/>
      <c r="AP2477" s="173"/>
      <c r="AQ2477" s="173"/>
      <c r="AR2477" s="173"/>
      <c r="AS2477" s="173"/>
      <c r="AT2477" s="173"/>
      <c r="AU2477" s="173"/>
      <c r="AV2477" s="173"/>
      <c r="AW2477" s="173"/>
      <c r="AX2477" s="173"/>
      <c r="AY2477" s="173"/>
      <c r="AZ2477" s="173"/>
      <c r="BA2477" s="173"/>
      <c r="BB2477" s="173"/>
      <c r="BC2477" s="173"/>
      <c r="BD2477" s="173"/>
      <c r="BE2477" s="173"/>
      <c r="BF2477" s="173"/>
      <c r="BG2477" s="173"/>
      <c r="BH2477" s="173"/>
      <c r="BI2477" s="173"/>
      <c r="BJ2477" s="173"/>
      <c r="BK2477" s="173"/>
      <c r="BL2477" s="173"/>
      <c r="BM2477" s="173"/>
      <c r="BN2477" s="173"/>
      <c r="BO2477" s="173"/>
      <c r="BP2477" s="173"/>
      <c r="BQ2477" s="173"/>
      <c r="BR2477" s="173"/>
      <c r="BS2477" s="173"/>
      <c r="BT2477" s="173"/>
      <c r="BU2477" s="173"/>
      <c r="BV2477" s="173"/>
    </row>
    <row r="2478" spans="34:74" ht="13.5">
      <c r="AH2478" s="173"/>
      <c r="AI2478" s="173"/>
      <c r="AJ2478" s="173"/>
      <c r="AK2478" s="173"/>
      <c r="AL2478" s="173"/>
      <c r="AM2478" s="173"/>
      <c r="AN2478" s="173"/>
      <c r="AO2478" s="173"/>
      <c r="AP2478" s="173"/>
      <c r="AQ2478" s="173"/>
      <c r="AR2478" s="173"/>
      <c r="AS2478" s="173"/>
      <c r="AT2478" s="173"/>
      <c r="AU2478" s="173"/>
      <c r="AV2478" s="173"/>
      <c r="AW2478" s="173"/>
      <c r="AX2478" s="173"/>
      <c r="AY2478" s="173"/>
      <c r="AZ2478" s="173"/>
      <c r="BA2478" s="173"/>
      <c r="BB2478" s="173"/>
      <c r="BC2478" s="173"/>
      <c r="BD2478" s="173"/>
      <c r="BE2478" s="173"/>
      <c r="BF2478" s="173"/>
      <c r="BG2478" s="173"/>
      <c r="BH2478" s="173"/>
      <c r="BI2478" s="173"/>
      <c r="BJ2478" s="173"/>
      <c r="BK2478" s="173"/>
      <c r="BL2478" s="173"/>
      <c r="BM2478" s="173"/>
      <c r="BN2478" s="173"/>
      <c r="BO2478" s="173"/>
      <c r="BP2478" s="173"/>
      <c r="BQ2478" s="173"/>
      <c r="BR2478" s="173"/>
      <c r="BS2478" s="173"/>
      <c r="BT2478" s="173"/>
      <c r="BU2478" s="173"/>
      <c r="BV2478" s="173"/>
    </row>
    <row r="2479" spans="34:74" ht="13.5">
      <c r="AH2479" s="173"/>
      <c r="AI2479" s="173"/>
      <c r="AJ2479" s="173"/>
      <c r="AK2479" s="173"/>
      <c r="AL2479" s="173"/>
      <c r="AM2479" s="173"/>
      <c r="AN2479" s="173"/>
      <c r="AO2479" s="173"/>
      <c r="AP2479" s="173"/>
      <c r="AQ2479" s="173"/>
      <c r="AR2479" s="173"/>
      <c r="AS2479" s="173"/>
      <c r="AT2479" s="173"/>
      <c r="AU2479" s="173"/>
      <c r="AV2479" s="173"/>
      <c r="AW2479" s="173"/>
      <c r="AX2479" s="173"/>
      <c r="AY2479" s="173"/>
      <c r="AZ2479" s="173"/>
      <c r="BA2479" s="173"/>
      <c r="BB2479" s="173"/>
      <c r="BC2479" s="173"/>
      <c r="BD2479" s="173"/>
      <c r="BE2479" s="173"/>
      <c r="BF2479" s="173"/>
      <c r="BG2479" s="173"/>
      <c r="BH2479" s="173"/>
      <c r="BI2479" s="173"/>
      <c r="BJ2479" s="173"/>
      <c r="BK2479" s="173"/>
      <c r="BL2479" s="173"/>
      <c r="BM2479" s="173"/>
      <c r="BN2479" s="173"/>
      <c r="BO2479" s="173"/>
      <c r="BP2479" s="173"/>
      <c r="BQ2479" s="173"/>
      <c r="BR2479" s="173"/>
      <c r="BS2479" s="173"/>
      <c r="BT2479" s="173"/>
      <c r="BU2479" s="173"/>
      <c r="BV2479" s="173"/>
    </row>
    <row r="2480" spans="34:74" ht="13.5">
      <c r="AH2480" s="173"/>
      <c r="AI2480" s="173"/>
      <c r="AJ2480" s="173"/>
      <c r="AK2480" s="173"/>
      <c r="AL2480" s="173"/>
      <c r="AM2480" s="173"/>
      <c r="AN2480" s="173"/>
      <c r="AO2480" s="173"/>
      <c r="AP2480" s="173"/>
      <c r="AQ2480" s="173"/>
      <c r="AR2480" s="173"/>
      <c r="AS2480" s="173"/>
      <c r="AT2480" s="173"/>
      <c r="AU2480" s="173"/>
      <c r="AV2480" s="173"/>
      <c r="AW2480" s="173"/>
      <c r="AX2480" s="173"/>
      <c r="AY2480" s="173"/>
      <c r="AZ2480" s="173"/>
      <c r="BA2480" s="173"/>
      <c r="BB2480" s="173"/>
      <c r="BC2480" s="173"/>
      <c r="BD2480" s="173"/>
      <c r="BE2480" s="173"/>
      <c r="BF2480" s="173"/>
      <c r="BG2480" s="173"/>
      <c r="BH2480" s="173"/>
      <c r="BI2480" s="173"/>
      <c r="BJ2480" s="173"/>
      <c r="BK2480" s="173"/>
      <c r="BL2480" s="173"/>
      <c r="BM2480" s="173"/>
      <c r="BN2480" s="173"/>
      <c r="BO2480" s="173"/>
      <c r="BP2480" s="173"/>
      <c r="BQ2480" s="173"/>
      <c r="BR2480" s="173"/>
      <c r="BS2480" s="173"/>
      <c r="BT2480" s="173"/>
      <c r="BU2480" s="173"/>
      <c r="BV2480" s="173"/>
    </row>
    <row r="2481" spans="34:74" ht="13.5">
      <c r="AH2481" s="173"/>
      <c r="AI2481" s="173"/>
      <c r="AJ2481" s="173"/>
      <c r="AK2481" s="173"/>
      <c r="AL2481" s="173"/>
      <c r="AM2481" s="173"/>
      <c r="AN2481" s="173"/>
      <c r="AO2481" s="173"/>
      <c r="AP2481" s="173"/>
      <c r="AQ2481" s="173"/>
      <c r="AR2481" s="173"/>
      <c r="AS2481" s="173"/>
      <c r="AT2481" s="173"/>
      <c r="AU2481" s="173"/>
      <c r="AV2481" s="173"/>
      <c r="AW2481" s="173"/>
      <c r="AX2481" s="173"/>
      <c r="AY2481" s="173"/>
      <c r="AZ2481" s="173"/>
      <c r="BA2481" s="173"/>
      <c r="BB2481" s="173"/>
      <c r="BC2481" s="173"/>
      <c r="BD2481" s="173"/>
      <c r="BE2481" s="173"/>
      <c r="BF2481" s="173"/>
      <c r="BG2481" s="173"/>
      <c r="BH2481" s="173"/>
      <c r="BI2481" s="173"/>
      <c r="BJ2481" s="173"/>
      <c r="BK2481" s="173"/>
      <c r="BL2481" s="173"/>
      <c r="BM2481" s="173"/>
      <c r="BN2481" s="173"/>
      <c r="BO2481" s="173"/>
      <c r="BP2481" s="173"/>
      <c r="BQ2481" s="173"/>
      <c r="BR2481" s="173"/>
      <c r="BS2481" s="173"/>
      <c r="BT2481" s="173"/>
      <c r="BU2481" s="173"/>
      <c r="BV2481" s="173"/>
    </row>
    <row r="2482" spans="34:74" ht="13.5">
      <c r="AH2482" s="173"/>
      <c r="AI2482" s="173"/>
      <c r="AJ2482" s="173"/>
      <c r="AK2482" s="173"/>
      <c r="AL2482" s="173"/>
      <c r="AM2482" s="173"/>
      <c r="AN2482" s="173"/>
      <c r="AO2482" s="173"/>
      <c r="AP2482" s="173"/>
      <c r="AQ2482" s="173"/>
      <c r="AR2482" s="173"/>
      <c r="AS2482" s="173"/>
      <c r="AT2482" s="173"/>
      <c r="AU2482" s="173"/>
      <c r="AV2482" s="173"/>
      <c r="AW2482" s="173"/>
      <c r="AX2482" s="173"/>
      <c r="AY2482" s="173"/>
      <c r="AZ2482" s="173"/>
      <c r="BA2482" s="173"/>
      <c r="BB2482" s="173"/>
      <c r="BC2482" s="173"/>
      <c r="BD2482" s="173"/>
      <c r="BE2482" s="173"/>
      <c r="BF2482" s="173"/>
      <c r="BG2482" s="173"/>
      <c r="BH2482" s="173"/>
      <c r="BI2482" s="173"/>
      <c r="BJ2482" s="173"/>
      <c r="BK2482" s="173"/>
      <c r="BL2482" s="173"/>
      <c r="BM2482" s="173"/>
      <c r="BN2482" s="173"/>
      <c r="BO2482" s="173"/>
      <c r="BP2482" s="173"/>
      <c r="BQ2482" s="173"/>
      <c r="BR2482" s="173"/>
      <c r="BS2482" s="173"/>
      <c r="BT2482" s="173"/>
      <c r="BU2482" s="173"/>
      <c r="BV2482" s="173"/>
    </row>
    <row r="2483" spans="34:74" ht="13.5">
      <c r="AH2483" s="173"/>
      <c r="AI2483" s="173"/>
      <c r="AJ2483" s="173"/>
      <c r="AK2483" s="173"/>
      <c r="AL2483" s="173"/>
      <c r="AM2483" s="173"/>
      <c r="AN2483" s="173"/>
      <c r="AO2483" s="173"/>
      <c r="AP2483" s="173"/>
      <c r="AQ2483" s="173"/>
      <c r="AR2483" s="173"/>
      <c r="AS2483" s="173"/>
      <c r="AT2483" s="173"/>
      <c r="AU2483" s="173"/>
      <c r="AV2483" s="173"/>
      <c r="AW2483" s="173"/>
      <c r="AX2483" s="173"/>
      <c r="AY2483" s="173"/>
      <c r="AZ2483" s="173"/>
      <c r="BA2483" s="173"/>
      <c r="BB2483" s="173"/>
      <c r="BC2483" s="173"/>
      <c r="BD2483" s="173"/>
      <c r="BE2483" s="173"/>
      <c r="BF2483" s="173"/>
      <c r="BG2483" s="173"/>
      <c r="BH2483" s="173"/>
      <c r="BI2483" s="173"/>
      <c r="BJ2483" s="173"/>
      <c r="BK2483" s="173"/>
      <c r="BL2483" s="173"/>
      <c r="BM2483" s="173"/>
      <c r="BN2483" s="173"/>
      <c r="BO2483" s="173"/>
      <c r="BP2483" s="173"/>
      <c r="BQ2483" s="173"/>
      <c r="BR2483" s="173"/>
      <c r="BS2483" s="173"/>
      <c r="BT2483" s="173"/>
      <c r="BU2483" s="173"/>
      <c r="BV2483" s="173"/>
    </row>
    <row r="2484" spans="34:74" ht="13.5">
      <c r="AH2484" s="173"/>
      <c r="AI2484" s="173"/>
      <c r="AJ2484" s="173"/>
      <c r="AK2484" s="173"/>
      <c r="AL2484" s="173"/>
      <c r="AM2484" s="173"/>
      <c r="AN2484" s="173"/>
      <c r="AO2484" s="173"/>
      <c r="AP2484" s="173"/>
      <c r="AQ2484" s="173"/>
      <c r="AR2484" s="173"/>
      <c r="AS2484" s="173"/>
      <c r="AT2484" s="173"/>
      <c r="AU2484" s="173"/>
      <c r="AV2484" s="173"/>
      <c r="AW2484" s="173"/>
      <c r="AX2484" s="173"/>
      <c r="AY2484" s="173"/>
      <c r="AZ2484" s="173"/>
      <c r="BA2484" s="173"/>
      <c r="BB2484" s="173"/>
      <c r="BC2484" s="173"/>
      <c r="BD2484" s="173"/>
      <c r="BE2484" s="173"/>
      <c r="BF2484" s="173"/>
      <c r="BG2484" s="173"/>
      <c r="BH2484" s="173"/>
      <c r="BI2484" s="173"/>
      <c r="BJ2484" s="173"/>
      <c r="BK2484" s="173"/>
      <c r="BL2484" s="173"/>
      <c r="BM2484" s="173"/>
      <c r="BN2484" s="173"/>
      <c r="BO2484" s="173"/>
      <c r="BP2484" s="173"/>
      <c r="BQ2484" s="173"/>
      <c r="BR2484" s="173"/>
      <c r="BS2484" s="173"/>
      <c r="BT2484" s="173"/>
      <c r="BU2484" s="173"/>
      <c r="BV2484" s="173"/>
    </row>
    <row r="2485" spans="34:74" ht="13.5">
      <c r="AH2485" s="173"/>
      <c r="AI2485" s="173"/>
      <c r="AJ2485" s="173"/>
      <c r="AK2485" s="173"/>
      <c r="AL2485" s="173"/>
      <c r="AM2485" s="173"/>
      <c r="AN2485" s="173"/>
      <c r="AO2485" s="173"/>
      <c r="AP2485" s="173"/>
      <c r="AQ2485" s="173"/>
      <c r="AR2485" s="173"/>
      <c r="AS2485" s="173"/>
      <c r="AT2485" s="173"/>
      <c r="AU2485" s="173"/>
      <c r="AV2485" s="173"/>
      <c r="AW2485" s="173"/>
      <c r="AX2485" s="173"/>
      <c r="AY2485" s="173"/>
      <c r="AZ2485" s="173"/>
      <c r="BA2485" s="173"/>
      <c r="BB2485" s="173"/>
      <c r="BC2485" s="173"/>
      <c r="BD2485" s="173"/>
      <c r="BE2485" s="173"/>
      <c r="BF2485" s="173"/>
      <c r="BG2485" s="173"/>
      <c r="BH2485" s="173"/>
      <c r="BI2485" s="173"/>
      <c r="BJ2485" s="173"/>
      <c r="BK2485" s="173"/>
      <c r="BL2485" s="173"/>
      <c r="BM2485" s="173"/>
      <c r="BN2485" s="173"/>
      <c r="BO2485" s="173"/>
      <c r="BP2485" s="173"/>
      <c r="BQ2485" s="173"/>
      <c r="BR2485" s="173"/>
      <c r="BS2485" s="173"/>
      <c r="BT2485" s="173"/>
      <c r="BU2485" s="173"/>
      <c r="BV2485" s="173"/>
    </row>
    <row r="2486" spans="34:74" ht="13.5">
      <c r="AH2486" s="173"/>
      <c r="AI2486" s="173"/>
      <c r="AJ2486" s="173"/>
      <c r="AK2486" s="173"/>
      <c r="AL2486" s="173"/>
      <c r="AM2486" s="173"/>
      <c r="AN2486" s="173"/>
      <c r="AO2486" s="173"/>
      <c r="AP2486" s="173"/>
      <c r="AQ2486" s="173"/>
      <c r="AR2486" s="173"/>
      <c r="AS2486" s="173"/>
      <c r="AT2486" s="173"/>
      <c r="AU2486" s="173"/>
      <c r="AV2486" s="173"/>
      <c r="AW2486" s="173"/>
      <c r="AX2486" s="173"/>
      <c r="AY2486" s="173"/>
      <c r="AZ2486" s="173"/>
      <c r="BA2486" s="173"/>
      <c r="BB2486" s="173"/>
      <c r="BC2486" s="173"/>
      <c r="BD2486" s="173"/>
      <c r="BE2486" s="173"/>
      <c r="BF2486" s="173"/>
      <c r="BG2486" s="173"/>
      <c r="BH2486" s="173"/>
      <c r="BI2486" s="173"/>
      <c r="BJ2486" s="173"/>
      <c r="BK2486" s="173"/>
      <c r="BL2486" s="173"/>
      <c r="BM2486" s="173"/>
      <c r="BN2486" s="173"/>
      <c r="BO2486" s="173"/>
      <c r="BP2486" s="173"/>
      <c r="BQ2486" s="173"/>
      <c r="BR2486" s="173"/>
      <c r="BS2486" s="173"/>
      <c r="BT2486" s="173"/>
      <c r="BU2486" s="173"/>
      <c r="BV2486" s="173"/>
    </row>
    <row r="2487" spans="34:74" ht="13.5">
      <c r="AH2487" s="173"/>
      <c r="AI2487" s="173"/>
      <c r="AJ2487" s="173"/>
      <c r="AK2487" s="173"/>
      <c r="AL2487" s="173"/>
      <c r="AM2487" s="173"/>
      <c r="AN2487" s="173"/>
      <c r="AO2487" s="173"/>
      <c r="AP2487" s="173"/>
      <c r="AQ2487" s="173"/>
      <c r="AR2487" s="173"/>
      <c r="AS2487" s="173"/>
      <c r="AT2487" s="173"/>
      <c r="AU2487" s="173"/>
      <c r="AV2487" s="173"/>
      <c r="AW2487" s="173"/>
      <c r="AX2487" s="173"/>
      <c r="AY2487" s="173"/>
      <c r="AZ2487" s="173"/>
      <c r="BA2487" s="173"/>
      <c r="BB2487" s="173"/>
      <c r="BC2487" s="173"/>
      <c r="BD2487" s="173"/>
      <c r="BE2487" s="173"/>
      <c r="BF2487" s="173"/>
      <c r="BG2487" s="173"/>
      <c r="BH2487" s="173"/>
      <c r="BI2487" s="173"/>
      <c r="BJ2487" s="173"/>
      <c r="BK2487" s="173"/>
      <c r="BL2487" s="173"/>
      <c r="BM2487" s="173"/>
      <c r="BN2487" s="173"/>
      <c r="BO2487" s="173"/>
      <c r="BP2487" s="173"/>
      <c r="BQ2487" s="173"/>
      <c r="BR2487" s="173"/>
      <c r="BS2487" s="173"/>
      <c r="BT2487" s="173"/>
      <c r="BU2487" s="173"/>
      <c r="BV2487" s="173"/>
    </row>
    <row r="2488" spans="34:74" ht="13.5">
      <c r="AH2488" s="173"/>
      <c r="AI2488" s="173"/>
      <c r="AJ2488" s="173"/>
      <c r="AK2488" s="173"/>
      <c r="AL2488" s="173"/>
      <c r="AM2488" s="173"/>
      <c r="AN2488" s="173"/>
      <c r="AO2488" s="173"/>
      <c r="AP2488" s="173"/>
      <c r="AQ2488" s="173"/>
      <c r="AR2488" s="173"/>
      <c r="AS2488" s="173"/>
      <c r="AT2488" s="173"/>
      <c r="AU2488" s="173"/>
      <c r="AV2488" s="173"/>
      <c r="AW2488" s="173"/>
      <c r="AX2488" s="173"/>
      <c r="AY2488" s="173"/>
      <c r="AZ2488" s="173"/>
      <c r="BA2488" s="173"/>
      <c r="BB2488" s="173"/>
      <c r="BC2488" s="173"/>
      <c r="BD2488" s="173"/>
      <c r="BE2488" s="173"/>
      <c r="BF2488" s="173"/>
      <c r="BG2488" s="173"/>
      <c r="BH2488" s="173"/>
      <c r="BI2488" s="173"/>
      <c r="BJ2488" s="173"/>
      <c r="BK2488" s="173"/>
      <c r="BL2488" s="173"/>
      <c r="BM2488" s="173"/>
      <c r="BN2488" s="173"/>
      <c r="BO2488" s="173"/>
      <c r="BP2488" s="173"/>
      <c r="BQ2488" s="173"/>
      <c r="BR2488" s="173"/>
      <c r="BS2488" s="173"/>
      <c r="BT2488" s="173"/>
      <c r="BU2488" s="173"/>
      <c r="BV2488" s="173"/>
    </row>
    <row r="2489" spans="34:74" ht="13.5">
      <c r="AH2489" s="173"/>
      <c r="AI2489" s="173"/>
      <c r="AJ2489" s="173"/>
      <c r="AK2489" s="173"/>
      <c r="AL2489" s="173"/>
      <c r="AM2489" s="173"/>
      <c r="AN2489" s="173"/>
      <c r="AO2489" s="173"/>
      <c r="AP2489" s="173"/>
      <c r="AQ2489" s="173"/>
      <c r="AR2489" s="173"/>
      <c r="AS2489" s="173"/>
      <c r="AT2489" s="173"/>
      <c r="AU2489" s="173"/>
      <c r="AV2489" s="173"/>
      <c r="AW2489" s="173"/>
      <c r="AX2489" s="173"/>
      <c r="AY2489" s="173"/>
      <c r="AZ2489" s="173"/>
      <c r="BA2489" s="173"/>
      <c r="BB2489" s="173"/>
      <c r="BC2489" s="173"/>
      <c r="BD2489" s="173"/>
      <c r="BE2489" s="173"/>
      <c r="BF2489" s="173"/>
      <c r="BG2489" s="173"/>
      <c r="BH2489" s="173"/>
      <c r="BI2489" s="173"/>
      <c r="BJ2489" s="173"/>
      <c r="BK2489" s="173"/>
      <c r="BL2489" s="173"/>
      <c r="BM2489" s="173"/>
      <c r="BN2489" s="173"/>
      <c r="BO2489" s="173"/>
      <c r="BP2489" s="173"/>
      <c r="BQ2489" s="173"/>
      <c r="BR2489" s="173"/>
      <c r="BS2489" s="173"/>
      <c r="BT2489" s="173"/>
      <c r="BU2489" s="173"/>
      <c r="BV2489" s="173"/>
    </row>
    <row r="2490" spans="34:74" ht="13.5">
      <c r="AH2490" s="173"/>
      <c r="AI2490" s="173"/>
      <c r="AJ2490" s="173"/>
      <c r="AK2490" s="173"/>
      <c r="AL2490" s="173"/>
      <c r="AM2490" s="173"/>
      <c r="AN2490" s="173"/>
      <c r="AO2490" s="173"/>
      <c r="AP2490" s="173"/>
      <c r="AQ2490" s="173"/>
      <c r="AR2490" s="173"/>
      <c r="AS2490" s="173"/>
      <c r="AT2490" s="173"/>
      <c r="AU2490" s="173"/>
      <c r="AV2490" s="173"/>
      <c r="AW2490" s="173"/>
      <c r="AX2490" s="173"/>
      <c r="AY2490" s="173"/>
      <c r="AZ2490" s="173"/>
      <c r="BA2490" s="173"/>
      <c r="BB2490" s="173"/>
      <c r="BC2490" s="173"/>
      <c r="BD2490" s="173"/>
      <c r="BE2490" s="173"/>
      <c r="BF2490" s="173"/>
      <c r="BG2490" s="173"/>
      <c r="BH2490" s="173"/>
      <c r="BI2490" s="173"/>
      <c r="BJ2490" s="173"/>
      <c r="BK2490" s="173"/>
      <c r="BL2490" s="173"/>
      <c r="BM2490" s="173"/>
      <c r="BN2490" s="173"/>
      <c r="BO2490" s="173"/>
      <c r="BP2490" s="173"/>
      <c r="BQ2490" s="173"/>
      <c r="BR2490" s="173"/>
      <c r="BS2490" s="173"/>
      <c r="BT2490" s="173"/>
      <c r="BU2490" s="173"/>
      <c r="BV2490" s="173"/>
    </row>
    <row r="2491" spans="34:74" ht="13.5">
      <c r="AH2491" s="173"/>
      <c r="AI2491" s="173"/>
      <c r="AJ2491" s="173"/>
      <c r="AK2491" s="173"/>
      <c r="AL2491" s="173"/>
      <c r="AM2491" s="173"/>
      <c r="AN2491" s="173"/>
      <c r="AO2491" s="173"/>
      <c r="AP2491" s="173"/>
      <c r="AQ2491" s="173"/>
      <c r="AR2491" s="173"/>
      <c r="AS2491" s="173"/>
      <c r="AT2491" s="173"/>
      <c r="AU2491" s="173"/>
      <c r="AV2491" s="173"/>
      <c r="AW2491" s="173"/>
      <c r="AX2491" s="173"/>
      <c r="AY2491" s="173"/>
      <c r="AZ2491" s="173"/>
      <c r="BA2491" s="173"/>
      <c r="BB2491" s="173"/>
      <c r="BC2491" s="173"/>
      <c r="BD2491" s="173"/>
      <c r="BE2491" s="173"/>
      <c r="BF2491" s="173"/>
      <c r="BG2491" s="173"/>
      <c r="BH2491" s="173"/>
      <c r="BI2491" s="173"/>
      <c r="BJ2491" s="173"/>
      <c r="BK2491" s="173"/>
      <c r="BL2491" s="173"/>
      <c r="BM2491" s="173"/>
      <c r="BN2491" s="173"/>
      <c r="BO2491" s="173"/>
      <c r="BP2491" s="173"/>
      <c r="BQ2491" s="173"/>
      <c r="BR2491" s="173"/>
      <c r="BS2491" s="173"/>
      <c r="BT2491" s="173"/>
      <c r="BU2491" s="173"/>
      <c r="BV2491" s="173"/>
    </row>
    <row r="2492" spans="34:74" ht="13.5">
      <c r="AH2492" s="173"/>
      <c r="AI2492" s="173"/>
      <c r="AJ2492" s="173"/>
      <c r="AK2492" s="173"/>
      <c r="AL2492" s="173"/>
      <c r="AM2492" s="173"/>
      <c r="AN2492" s="173"/>
      <c r="AO2492" s="173"/>
      <c r="AP2492" s="173"/>
      <c r="AQ2492" s="173"/>
      <c r="AR2492" s="173"/>
      <c r="AS2492" s="173"/>
      <c r="AT2492" s="173"/>
      <c r="AU2492" s="173"/>
      <c r="AV2492" s="173"/>
      <c r="AW2492" s="173"/>
      <c r="AX2492" s="173"/>
      <c r="AY2492" s="173"/>
      <c r="AZ2492" s="173"/>
      <c r="BA2492" s="173"/>
      <c r="BB2492" s="173"/>
      <c r="BC2492" s="173"/>
      <c r="BD2492" s="173"/>
      <c r="BE2492" s="173"/>
      <c r="BF2492" s="173"/>
      <c r="BG2492" s="173"/>
      <c r="BH2492" s="173"/>
      <c r="BI2492" s="173"/>
      <c r="BJ2492" s="173"/>
      <c r="BK2492" s="173"/>
      <c r="BL2492" s="173"/>
      <c r="BM2492" s="173"/>
      <c r="BN2492" s="173"/>
      <c r="BO2492" s="173"/>
      <c r="BP2492" s="173"/>
      <c r="BQ2492" s="173"/>
      <c r="BR2492" s="173"/>
      <c r="BS2492" s="173"/>
      <c r="BT2492" s="173"/>
      <c r="BU2492" s="173"/>
      <c r="BV2492" s="173"/>
    </row>
    <row r="2493" spans="34:74" ht="13.5">
      <c r="AH2493" s="173"/>
      <c r="AI2493" s="173"/>
      <c r="AJ2493" s="173"/>
      <c r="AK2493" s="173"/>
      <c r="AL2493" s="173"/>
      <c r="AM2493" s="173"/>
      <c r="AN2493" s="173"/>
      <c r="AO2493" s="173"/>
      <c r="AP2493" s="173"/>
      <c r="AQ2493" s="173"/>
      <c r="AR2493" s="173"/>
      <c r="AS2493" s="173"/>
      <c r="AT2493" s="173"/>
      <c r="AU2493" s="173"/>
      <c r="AV2493" s="173"/>
      <c r="AW2493" s="173"/>
      <c r="AX2493" s="173"/>
      <c r="AY2493" s="173"/>
      <c r="AZ2493" s="173"/>
      <c r="BA2493" s="173"/>
      <c r="BB2493" s="173"/>
      <c r="BC2493" s="173"/>
      <c r="BD2493" s="173"/>
      <c r="BE2493" s="173"/>
      <c r="BF2493" s="173"/>
      <c r="BG2493" s="173"/>
      <c r="BH2493" s="173"/>
      <c r="BI2493" s="173"/>
      <c r="BJ2493" s="173"/>
      <c r="BK2493" s="173"/>
      <c r="BL2493" s="173"/>
      <c r="BM2493" s="173"/>
      <c r="BN2493" s="173"/>
      <c r="BO2493" s="173"/>
      <c r="BP2493" s="173"/>
      <c r="BQ2493" s="173"/>
      <c r="BR2493" s="173"/>
      <c r="BS2493" s="173"/>
      <c r="BT2493" s="173"/>
      <c r="BU2493" s="173"/>
      <c r="BV2493" s="173"/>
    </row>
    <row r="2494" spans="34:74" ht="13.5">
      <c r="AH2494" s="173"/>
      <c r="AI2494" s="173"/>
      <c r="AJ2494" s="173"/>
      <c r="AK2494" s="173"/>
      <c r="AL2494" s="173"/>
      <c r="AM2494" s="173"/>
      <c r="AN2494" s="173"/>
      <c r="AO2494" s="173"/>
      <c r="AP2494" s="173"/>
      <c r="AQ2494" s="173"/>
      <c r="AR2494" s="173"/>
      <c r="AS2494" s="173"/>
      <c r="AT2494" s="173"/>
      <c r="AU2494" s="173"/>
      <c r="AV2494" s="173"/>
      <c r="AW2494" s="173"/>
      <c r="AX2494" s="173"/>
      <c r="AY2494" s="173"/>
      <c r="AZ2494" s="173"/>
      <c r="BA2494" s="173"/>
      <c r="BB2494" s="173"/>
      <c r="BC2494" s="173"/>
      <c r="BD2494" s="173"/>
      <c r="BE2494" s="173"/>
      <c r="BF2494" s="173"/>
      <c r="BG2494" s="173"/>
      <c r="BH2494" s="173"/>
      <c r="BI2494" s="173"/>
      <c r="BJ2494" s="173"/>
      <c r="BK2494" s="173"/>
      <c r="BL2494" s="173"/>
      <c r="BM2494" s="173"/>
      <c r="BN2494" s="173"/>
      <c r="BO2494" s="173"/>
      <c r="BP2494" s="173"/>
      <c r="BQ2494" s="173"/>
      <c r="BR2494" s="173"/>
      <c r="BS2494" s="173"/>
      <c r="BT2494" s="173"/>
      <c r="BU2494" s="173"/>
      <c r="BV2494" s="173"/>
    </row>
    <row r="2495" spans="34:74" ht="13.5">
      <c r="AH2495" s="173"/>
      <c r="AI2495" s="173"/>
      <c r="AJ2495" s="173"/>
      <c r="AK2495" s="173"/>
      <c r="AL2495" s="173"/>
      <c r="AM2495" s="173"/>
      <c r="AN2495" s="173"/>
      <c r="AO2495" s="173"/>
      <c r="AP2495" s="173"/>
      <c r="AQ2495" s="173"/>
      <c r="AR2495" s="173"/>
      <c r="AS2495" s="173"/>
      <c r="AT2495" s="173"/>
      <c r="AU2495" s="173"/>
      <c r="AV2495" s="173"/>
      <c r="AW2495" s="173"/>
      <c r="AX2495" s="173"/>
      <c r="AY2495" s="173"/>
      <c r="AZ2495" s="173"/>
      <c r="BA2495" s="173"/>
      <c r="BB2495" s="173"/>
      <c r="BC2495" s="173"/>
      <c r="BD2495" s="173"/>
      <c r="BE2495" s="173"/>
      <c r="BF2495" s="173"/>
      <c r="BG2495" s="173"/>
      <c r="BH2495" s="173"/>
      <c r="BI2495" s="173"/>
      <c r="BJ2495" s="173"/>
      <c r="BK2495" s="173"/>
      <c r="BL2495" s="173"/>
      <c r="BM2495" s="173"/>
      <c r="BN2495" s="173"/>
      <c r="BO2495" s="173"/>
      <c r="BP2495" s="173"/>
      <c r="BQ2495" s="173"/>
      <c r="BR2495" s="173"/>
      <c r="BS2495" s="173"/>
      <c r="BT2495" s="173"/>
      <c r="BU2495" s="173"/>
      <c r="BV2495" s="173"/>
    </row>
    <row r="2496" spans="34:74" ht="13.5">
      <c r="AH2496" s="173"/>
      <c r="AI2496" s="173"/>
      <c r="AJ2496" s="173"/>
      <c r="AK2496" s="173"/>
      <c r="AL2496" s="173"/>
      <c r="AM2496" s="173"/>
      <c r="AN2496" s="173"/>
      <c r="AO2496" s="173"/>
      <c r="AP2496" s="173"/>
      <c r="AQ2496" s="173"/>
      <c r="AR2496" s="173"/>
      <c r="AS2496" s="173"/>
      <c r="AT2496" s="173"/>
      <c r="AU2496" s="173"/>
      <c r="AV2496" s="173"/>
      <c r="AW2496" s="173"/>
      <c r="AX2496" s="173"/>
      <c r="AY2496" s="173"/>
      <c r="AZ2496" s="173"/>
      <c r="BA2496" s="173"/>
      <c r="BB2496" s="173"/>
      <c r="BC2496" s="173"/>
      <c r="BD2496" s="173"/>
      <c r="BE2496" s="173"/>
      <c r="BF2496" s="173"/>
      <c r="BG2496" s="173"/>
      <c r="BH2496" s="173"/>
      <c r="BI2496" s="173"/>
      <c r="BJ2496" s="173"/>
      <c r="BK2496" s="173"/>
      <c r="BL2496" s="173"/>
      <c r="BM2496" s="173"/>
      <c r="BN2496" s="173"/>
      <c r="BO2496" s="173"/>
      <c r="BP2496" s="173"/>
      <c r="BQ2496" s="173"/>
      <c r="BR2496" s="173"/>
      <c r="BS2496" s="173"/>
      <c r="BT2496" s="173"/>
      <c r="BU2496" s="173"/>
      <c r="BV2496" s="173"/>
    </row>
    <row r="2497" spans="34:74" ht="13.5">
      <c r="AH2497" s="173"/>
      <c r="AI2497" s="173"/>
      <c r="AJ2497" s="173"/>
      <c r="AK2497" s="173"/>
      <c r="AL2497" s="173"/>
      <c r="AM2497" s="173"/>
      <c r="AN2497" s="173"/>
      <c r="AO2497" s="173"/>
      <c r="AP2497" s="173"/>
      <c r="AQ2497" s="173"/>
      <c r="AR2497" s="173"/>
      <c r="AS2497" s="173"/>
      <c r="AT2497" s="173"/>
      <c r="AU2497" s="173"/>
      <c r="AV2497" s="173"/>
      <c r="AW2497" s="173"/>
      <c r="AX2497" s="173"/>
      <c r="AY2497" s="173"/>
      <c r="AZ2497" s="173"/>
      <c r="BA2497" s="173"/>
      <c r="BB2497" s="173"/>
      <c r="BC2497" s="173"/>
      <c r="BD2497" s="173"/>
      <c r="BE2497" s="173"/>
      <c r="BF2497" s="173"/>
      <c r="BG2497" s="173"/>
      <c r="BH2497" s="173"/>
      <c r="BI2497" s="173"/>
      <c r="BJ2497" s="173"/>
      <c r="BK2497" s="173"/>
      <c r="BL2497" s="173"/>
      <c r="BM2497" s="173"/>
      <c r="BN2497" s="173"/>
      <c r="BO2497" s="173"/>
      <c r="BP2497" s="173"/>
      <c r="BQ2497" s="173"/>
      <c r="BR2497" s="173"/>
      <c r="BS2497" s="173"/>
      <c r="BT2497" s="173"/>
      <c r="BU2497" s="173"/>
      <c r="BV2497" s="173"/>
    </row>
    <row r="2498" spans="34:74" ht="13.5">
      <c r="AH2498" s="173"/>
      <c r="AI2498" s="173"/>
      <c r="AJ2498" s="173"/>
      <c r="AK2498" s="173"/>
      <c r="AL2498" s="173"/>
      <c r="AM2498" s="173"/>
      <c r="AN2498" s="173"/>
      <c r="AO2498" s="173"/>
      <c r="AP2498" s="173"/>
      <c r="AQ2498" s="173"/>
      <c r="AR2498" s="173"/>
      <c r="AS2498" s="173"/>
      <c r="AT2498" s="173"/>
      <c r="AU2498" s="173"/>
      <c r="AV2498" s="173"/>
      <c r="AW2498" s="173"/>
      <c r="AX2498" s="173"/>
      <c r="AY2498" s="173"/>
      <c r="AZ2498" s="173"/>
      <c r="BA2498" s="173"/>
      <c r="BB2498" s="173"/>
      <c r="BC2498" s="173"/>
      <c r="BD2498" s="173"/>
      <c r="BE2498" s="173"/>
      <c r="BF2498" s="173"/>
      <c r="BG2498" s="173"/>
      <c r="BH2498" s="173"/>
      <c r="BI2498" s="173"/>
      <c r="BJ2498" s="173"/>
      <c r="BK2498" s="173"/>
      <c r="BL2498" s="173"/>
      <c r="BM2498" s="173"/>
      <c r="BN2498" s="173"/>
      <c r="BO2498" s="173"/>
      <c r="BP2498" s="173"/>
      <c r="BQ2498" s="173"/>
      <c r="BR2498" s="173"/>
      <c r="BS2498" s="173"/>
      <c r="BT2498" s="173"/>
      <c r="BU2498" s="173"/>
      <c r="BV2498" s="173"/>
    </row>
    <row r="2499" spans="34:74" ht="13.5">
      <c r="AH2499" s="173"/>
      <c r="AI2499" s="173"/>
      <c r="AJ2499" s="173"/>
      <c r="AK2499" s="173"/>
      <c r="AL2499" s="173"/>
      <c r="AM2499" s="173"/>
      <c r="AN2499" s="173"/>
      <c r="AO2499" s="173"/>
      <c r="AP2499" s="173"/>
      <c r="AQ2499" s="173"/>
      <c r="AR2499" s="173"/>
      <c r="AS2499" s="173"/>
      <c r="AT2499" s="173"/>
      <c r="AU2499" s="173"/>
      <c r="AV2499" s="173"/>
      <c r="AW2499" s="173"/>
      <c r="AX2499" s="173"/>
      <c r="AY2499" s="173"/>
      <c r="AZ2499" s="173"/>
      <c r="BA2499" s="173"/>
      <c r="BB2499" s="173"/>
      <c r="BC2499" s="173"/>
      <c r="BD2499" s="173"/>
      <c r="BE2499" s="173"/>
      <c r="BF2499" s="173"/>
      <c r="BG2499" s="173"/>
      <c r="BH2499" s="173"/>
      <c r="BI2499" s="173"/>
      <c r="BJ2499" s="173"/>
      <c r="BK2499" s="173"/>
      <c r="BL2499" s="173"/>
      <c r="BM2499" s="173"/>
      <c r="BN2499" s="173"/>
      <c r="BO2499" s="173"/>
      <c r="BP2499" s="173"/>
      <c r="BQ2499" s="173"/>
      <c r="BR2499" s="173"/>
      <c r="BS2499" s="173"/>
      <c r="BT2499" s="173"/>
      <c r="BU2499" s="173"/>
      <c r="BV2499" s="173"/>
    </row>
    <row r="2500" spans="34:74" ht="13.5">
      <c r="AH2500" s="173"/>
      <c r="AI2500" s="173"/>
      <c r="AJ2500" s="173"/>
      <c r="AK2500" s="173"/>
      <c r="AL2500" s="173"/>
      <c r="AM2500" s="173"/>
      <c r="AN2500" s="173"/>
      <c r="AO2500" s="173"/>
      <c r="AP2500" s="173"/>
      <c r="AQ2500" s="173"/>
      <c r="AR2500" s="173"/>
      <c r="AS2500" s="173"/>
      <c r="AT2500" s="173"/>
      <c r="AU2500" s="173"/>
      <c r="AV2500" s="173"/>
      <c r="AW2500" s="173"/>
      <c r="AX2500" s="173"/>
      <c r="AY2500" s="173"/>
      <c r="AZ2500" s="173"/>
      <c r="BA2500" s="173"/>
      <c r="BB2500" s="173"/>
      <c r="BC2500" s="173"/>
      <c r="BD2500" s="173"/>
      <c r="BE2500" s="173"/>
      <c r="BF2500" s="173"/>
      <c r="BG2500" s="173"/>
      <c r="BH2500" s="173"/>
      <c r="BI2500" s="173"/>
      <c r="BJ2500" s="173"/>
      <c r="BK2500" s="173"/>
      <c r="BL2500" s="173"/>
      <c r="BM2500" s="173"/>
      <c r="BN2500" s="173"/>
      <c r="BO2500" s="173"/>
      <c r="BP2500" s="173"/>
      <c r="BQ2500" s="173"/>
      <c r="BR2500" s="173"/>
      <c r="BS2500" s="173"/>
      <c r="BT2500" s="173"/>
      <c r="BU2500" s="173"/>
      <c r="BV2500" s="173"/>
    </row>
    <row r="2501" spans="34:74" ht="13.5">
      <c r="AH2501" s="173"/>
      <c r="AI2501" s="173"/>
      <c r="AJ2501" s="173"/>
      <c r="AK2501" s="173"/>
      <c r="AL2501" s="173"/>
      <c r="AM2501" s="173"/>
      <c r="AN2501" s="173"/>
      <c r="AO2501" s="173"/>
      <c r="AP2501" s="173"/>
      <c r="AQ2501" s="173"/>
      <c r="AR2501" s="173"/>
      <c r="AS2501" s="173"/>
      <c r="AT2501" s="173"/>
      <c r="AU2501" s="173"/>
      <c r="AV2501" s="173"/>
      <c r="AW2501" s="173"/>
      <c r="AX2501" s="173"/>
      <c r="AY2501" s="173"/>
      <c r="AZ2501" s="173"/>
      <c r="BA2501" s="173"/>
      <c r="BB2501" s="173"/>
      <c r="BC2501" s="173"/>
      <c r="BD2501" s="173"/>
      <c r="BE2501" s="173"/>
      <c r="BF2501" s="173"/>
      <c r="BG2501" s="173"/>
      <c r="BH2501" s="173"/>
      <c r="BI2501" s="173"/>
      <c r="BJ2501" s="173"/>
      <c r="BK2501" s="173"/>
      <c r="BL2501" s="173"/>
      <c r="BM2501" s="173"/>
      <c r="BN2501" s="173"/>
      <c r="BO2501" s="173"/>
      <c r="BP2501" s="173"/>
      <c r="BQ2501" s="173"/>
      <c r="BR2501" s="173"/>
      <c r="BS2501" s="173"/>
      <c r="BT2501" s="173"/>
      <c r="BU2501" s="173"/>
      <c r="BV2501" s="173"/>
    </row>
    <row r="2502" spans="34:74" ht="13.5">
      <c r="AH2502" s="173"/>
      <c r="AI2502" s="173"/>
      <c r="AJ2502" s="173"/>
      <c r="AK2502" s="173"/>
      <c r="AL2502" s="173"/>
      <c r="AM2502" s="173"/>
      <c r="AN2502" s="173"/>
      <c r="AO2502" s="173"/>
      <c r="AP2502" s="173"/>
      <c r="AQ2502" s="173"/>
      <c r="AR2502" s="173"/>
      <c r="AS2502" s="173"/>
      <c r="AT2502" s="173"/>
      <c r="AU2502" s="173"/>
      <c r="AV2502" s="173"/>
      <c r="AW2502" s="173"/>
      <c r="AX2502" s="173"/>
      <c r="AY2502" s="173"/>
      <c r="AZ2502" s="173"/>
      <c r="BA2502" s="173"/>
      <c r="BB2502" s="173"/>
      <c r="BC2502" s="173"/>
      <c r="BD2502" s="173"/>
      <c r="BE2502" s="173"/>
      <c r="BF2502" s="173"/>
      <c r="BG2502" s="173"/>
      <c r="BH2502" s="173"/>
      <c r="BI2502" s="173"/>
      <c r="BJ2502" s="173"/>
      <c r="BK2502" s="173"/>
      <c r="BL2502" s="173"/>
      <c r="BM2502" s="173"/>
      <c r="BN2502" s="173"/>
      <c r="BO2502" s="173"/>
      <c r="BP2502" s="173"/>
      <c r="BQ2502" s="173"/>
      <c r="BR2502" s="173"/>
      <c r="BS2502" s="173"/>
      <c r="BT2502" s="173"/>
      <c r="BU2502" s="173"/>
      <c r="BV2502" s="173"/>
    </row>
    <row r="2503" spans="34:74" ht="13.5">
      <c r="AH2503" s="173"/>
      <c r="AI2503" s="173"/>
      <c r="AJ2503" s="173"/>
      <c r="AK2503" s="173"/>
      <c r="AL2503" s="173"/>
      <c r="AM2503" s="173"/>
      <c r="AN2503" s="173"/>
      <c r="AO2503" s="173"/>
      <c r="AP2503" s="173"/>
      <c r="AQ2503" s="173"/>
      <c r="AR2503" s="173"/>
      <c r="AS2503" s="173"/>
      <c r="AT2503" s="173"/>
      <c r="AU2503" s="173"/>
      <c r="AV2503" s="173"/>
      <c r="AW2503" s="173"/>
      <c r="AX2503" s="173"/>
      <c r="AY2503" s="173"/>
      <c r="AZ2503" s="173"/>
      <c r="BA2503" s="173"/>
      <c r="BB2503" s="173"/>
      <c r="BC2503" s="173"/>
      <c r="BD2503" s="173"/>
      <c r="BE2503" s="173"/>
      <c r="BF2503" s="173"/>
      <c r="BG2503" s="173"/>
      <c r="BH2503" s="173"/>
      <c r="BI2503" s="173"/>
      <c r="BJ2503" s="173"/>
      <c r="BK2503" s="173"/>
      <c r="BL2503" s="173"/>
      <c r="BM2503" s="173"/>
      <c r="BN2503" s="173"/>
      <c r="BO2503" s="173"/>
      <c r="BP2503" s="173"/>
      <c r="BQ2503" s="173"/>
      <c r="BR2503" s="173"/>
      <c r="BS2503" s="173"/>
      <c r="BT2503" s="173"/>
      <c r="BU2503" s="173"/>
      <c r="BV2503" s="173"/>
    </row>
    <row r="2504" spans="34:74" ht="13.5">
      <c r="AH2504" s="173"/>
      <c r="AI2504" s="173"/>
      <c r="AJ2504" s="173"/>
      <c r="AK2504" s="173"/>
      <c r="AL2504" s="173"/>
      <c r="AM2504" s="173"/>
      <c r="AN2504" s="173"/>
      <c r="AO2504" s="173"/>
      <c r="AP2504" s="173"/>
      <c r="AQ2504" s="173"/>
      <c r="AR2504" s="173"/>
      <c r="AS2504" s="173"/>
      <c r="AT2504" s="173"/>
      <c r="AU2504" s="173"/>
      <c r="AV2504" s="173"/>
      <c r="AW2504" s="173"/>
      <c r="AX2504" s="173"/>
      <c r="AY2504" s="173"/>
      <c r="AZ2504" s="173"/>
      <c r="BA2504" s="173"/>
      <c r="BB2504" s="173"/>
      <c r="BC2504" s="173"/>
      <c r="BD2504" s="173"/>
      <c r="BE2504" s="173"/>
      <c r="BF2504" s="173"/>
      <c r="BG2504" s="173"/>
      <c r="BH2504" s="173"/>
      <c r="BI2504" s="173"/>
      <c r="BJ2504" s="173"/>
      <c r="BK2504" s="173"/>
      <c r="BL2504" s="173"/>
      <c r="BM2504" s="173"/>
      <c r="BN2504" s="173"/>
      <c r="BO2504" s="173"/>
      <c r="BP2504" s="173"/>
      <c r="BQ2504" s="173"/>
      <c r="BR2504" s="173"/>
      <c r="BS2504" s="173"/>
      <c r="BT2504" s="173"/>
      <c r="BU2504" s="173"/>
      <c r="BV2504" s="173"/>
    </row>
    <row r="2505" spans="34:74" ht="13.5">
      <c r="AH2505" s="173"/>
      <c r="AI2505" s="173"/>
      <c r="AJ2505" s="173"/>
      <c r="AK2505" s="173"/>
      <c r="AL2505" s="173"/>
      <c r="AM2505" s="173"/>
      <c r="AN2505" s="173"/>
      <c r="AO2505" s="173"/>
      <c r="AP2505" s="173"/>
      <c r="AQ2505" s="173"/>
      <c r="AR2505" s="173"/>
      <c r="AS2505" s="173"/>
      <c r="AT2505" s="173"/>
      <c r="AU2505" s="173"/>
      <c r="AV2505" s="173"/>
      <c r="AW2505" s="173"/>
      <c r="AX2505" s="173"/>
      <c r="AY2505" s="173"/>
      <c r="AZ2505" s="173"/>
      <c r="BA2505" s="173"/>
      <c r="BB2505" s="173"/>
      <c r="BC2505" s="173"/>
      <c r="BD2505" s="173"/>
      <c r="BE2505" s="173"/>
      <c r="BF2505" s="173"/>
      <c r="BG2505" s="173"/>
      <c r="BH2505" s="173"/>
      <c r="BI2505" s="173"/>
      <c r="BJ2505" s="173"/>
      <c r="BK2505" s="173"/>
      <c r="BL2505" s="173"/>
      <c r="BM2505" s="173"/>
      <c r="BN2505" s="173"/>
      <c r="BO2505" s="173"/>
      <c r="BP2505" s="173"/>
      <c r="BQ2505" s="173"/>
      <c r="BR2505" s="173"/>
      <c r="BS2505" s="173"/>
      <c r="BT2505" s="173"/>
      <c r="BU2505" s="173"/>
      <c r="BV2505" s="173"/>
    </row>
    <row r="2506" spans="34:74" ht="13.5">
      <c r="AH2506" s="173"/>
      <c r="AI2506" s="173"/>
      <c r="AJ2506" s="173"/>
      <c r="AK2506" s="173"/>
      <c r="AL2506" s="173"/>
      <c r="AM2506" s="173"/>
      <c r="AN2506" s="173"/>
      <c r="AO2506" s="173"/>
      <c r="AP2506" s="173"/>
      <c r="AQ2506" s="173"/>
      <c r="AR2506" s="173"/>
      <c r="AS2506" s="173"/>
      <c r="AT2506" s="173"/>
      <c r="AU2506" s="173"/>
      <c r="AV2506" s="173"/>
      <c r="AW2506" s="173"/>
      <c r="AX2506" s="173"/>
      <c r="AY2506" s="173"/>
      <c r="AZ2506" s="173"/>
      <c r="BA2506" s="173"/>
      <c r="BB2506" s="173"/>
      <c r="BC2506" s="173"/>
      <c r="BD2506" s="173"/>
      <c r="BE2506" s="173"/>
      <c r="BF2506" s="173"/>
      <c r="BG2506" s="173"/>
      <c r="BH2506" s="173"/>
      <c r="BI2506" s="173"/>
      <c r="BJ2506" s="173"/>
      <c r="BK2506" s="173"/>
      <c r="BL2506" s="173"/>
      <c r="BM2506" s="173"/>
      <c r="BN2506" s="173"/>
      <c r="BO2506" s="173"/>
      <c r="BP2506" s="173"/>
      <c r="BQ2506" s="173"/>
      <c r="BR2506" s="173"/>
      <c r="BS2506" s="173"/>
      <c r="BT2506" s="173"/>
      <c r="BU2506" s="173"/>
      <c r="BV2506" s="173"/>
    </row>
    <row r="2507" spans="34:74" ht="13.5">
      <c r="AH2507" s="173"/>
      <c r="AI2507" s="173"/>
      <c r="AJ2507" s="173"/>
      <c r="AK2507" s="173"/>
      <c r="AL2507" s="173"/>
      <c r="AM2507" s="173"/>
      <c r="AN2507" s="173"/>
      <c r="AO2507" s="173"/>
      <c r="AP2507" s="173"/>
      <c r="AQ2507" s="173"/>
      <c r="AR2507" s="173"/>
      <c r="AS2507" s="173"/>
      <c r="AT2507" s="173"/>
      <c r="AU2507" s="173"/>
      <c r="AV2507" s="173"/>
      <c r="AW2507" s="173"/>
      <c r="AX2507" s="173"/>
      <c r="AY2507" s="173"/>
      <c r="AZ2507" s="173"/>
      <c r="BA2507" s="173"/>
      <c r="BB2507" s="173"/>
      <c r="BC2507" s="173"/>
      <c r="BD2507" s="173"/>
      <c r="BE2507" s="173"/>
      <c r="BF2507" s="173"/>
      <c r="BG2507" s="173"/>
      <c r="BH2507" s="173"/>
      <c r="BI2507" s="173"/>
      <c r="BJ2507" s="173"/>
      <c r="BK2507" s="173"/>
      <c r="BL2507" s="173"/>
      <c r="BM2507" s="173"/>
      <c r="BN2507" s="173"/>
      <c r="BO2507" s="173"/>
      <c r="BP2507" s="173"/>
      <c r="BQ2507" s="173"/>
      <c r="BR2507" s="173"/>
      <c r="BS2507" s="173"/>
      <c r="BT2507" s="173"/>
      <c r="BU2507" s="173"/>
      <c r="BV2507" s="173"/>
    </row>
    <row r="2508" spans="34:74" ht="13.5">
      <c r="AH2508" s="173"/>
      <c r="AI2508" s="173"/>
      <c r="AJ2508" s="173"/>
      <c r="AK2508" s="173"/>
      <c r="AL2508" s="173"/>
      <c r="AM2508" s="173"/>
      <c r="AN2508" s="173"/>
      <c r="AO2508" s="173"/>
      <c r="AP2508" s="173"/>
      <c r="AQ2508" s="173"/>
      <c r="AR2508" s="173"/>
      <c r="AS2508" s="173"/>
      <c r="AT2508" s="173"/>
      <c r="AU2508" s="173"/>
      <c r="AV2508" s="173"/>
      <c r="AW2508" s="173"/>
      <c r="AX2508" s="173"/>
      <c r="AY2508" s="173"/>
      <c r="AZ2508" s="173"/>
      <c r="BA2508" s="173"/>
      <c r="BB2508" s="173"/>
      <c r="BC2508" s="173"/>
      <c r="BD2508" s="173"/>
      <c r="BE2508" s="173"/>
      <c r="BF2508" s="173"/>
      <c r="BG2508" s="173"/>
      <c r="BH2508" s="173"/>
      <c r="BI2508" s="173"/>
      <c r="BJ2508" s="173"/>
      <c r="BK2508" s="173"/>
      <c r="BL2508" s="173"/>
      <c r="BM2508" s="173"/>
      <c r="BN2508" s="173"/>
      <c r="BO2508" s="173"/>
      <c r="BP2508" s="173"/>
      <c r="BQ2508" s="173"/>
      <c r="BR2508" s="173"/>
      <c r="BS2508" s="173"/>
      <c r="BT2508" s="173"/>
      <c r="BU2508" s="173"/>
      <c r="BV2508" s="173"/>
    </row>
    <row r="2509" spans="34:74" ht="13.5">
      <c r="AH2509" s="173"/>
      <c r="AI2509" s="173"/>
      <c r="AJ2509" s="173"/>
      <c r="AK2509" s="173"/>
      <c r="AL2509" s="173"/>
      <c r="AM2509" s="173"/>
      <c r="AN2509" s="173"/>
      <c r="AO2509" s="173"/>
      <c r="AP2509" s="173"/>
      <c r="AQ2509" s="173"/>
      <c r="AR2509" s="173"/>
      <c r="AS2509" s="173"/>
      <c r="AT2509" s="173"/>
      <c r="AU2509" s="173"/>
      <c r="AV2509" s="173"/>
      <c r="AW2509" s="173"/>
      <c r="AX2509" s="173"/>
      <c r="AY2509" s="173"/>
      <c r="AZ2509" s="173"/>
      <c r="BA2509" s="173"/>
      <c r="BB2509" s="173"/>
      <c r="BC2509" s="173"/>
      <c r="BD2509" s="173"/>
      <c r="BE2509" s="173"/>
      <c r="BF2509" s="173"/>
      <c r="BG2509" s="173"/>
      <c r="BH2509" s="173"/>
      <c r="BI2509" s="173"/>
      <c r="BJ2509" s="173"/>
      <c r="BK2509" s="173"/>
      <c r="BL2509" s="173"/>
      <c r="BM2509" s="173"/>
      <c r="BN2509" s="173"/>
      <c r="BO2509" s="173"/>
      <c r="BP2509" s="173"/>
      <c r="BQ2509" s="173"/>
      <c r="BR2509" s="173"/>
      <c r="BS2509" s="173"/>
      <c r="BT2509" s="173"/>
      <c r="BU2509" s="173"/>
      <c r="BV2509" s="173"/>
    </row>
    <row r="2510" spans="34:74" ht="13.5">
      <c r="AH2510" s="173"/>
      <c r="AI2510" s="173"/>
      <c r="AJ2510" s="173"/>
      <c r="AK2510" s="173"/>
      <c r="AL2510" s="173"/>
      <c r="AM2510" s="173"/>
      <c r="AN2510" s="173"/>
      <c r="AO2510" s="173"/>
      <c r="AP2510" s="173"/>
      <c r="AQ2510" s="173"/>
      <c r="AR2510" s="173"/>
      <c r="AS2510" s="173"/>
      <c r="AT2510" s="173"/>
      <c r="AU2510" s="173"/>
      <c r="AV2510" s="173"/>
      <c r="AW2510" s="173"/>
      <c r="AX2510" s="173"/>
      <c r="AY2510" s="173"/>
      <c r="AZ2510" s="173"/>
      <c r="BA2510" s="173"/>
      <c r="BB2510" s="173"/>
      <c r="BC2510" s="173"/>
      <c r="BD2510" s="173"/>
      <c r="BE2510" s="173"/>
      <c r="BF2510" s="173"/>
      <c r="BG2510" s="173"/>
      <c r="BH2510" s="173"/>
      <c r="BI2510" s="173"/>
      <c r="BJ2510" s="173"/>
      <c r="BK2510" s="173"/>
      <c r="BL2510" s="173"/>
      <c r="BM2510" s="173"/>
      <c r="BN2510" s="173"/>
      <c r="BO2510" s="173"/>
      <c r="BP2510" s="173"/>
      <c r="BQ2510" s="173"/>
      <c r="BR2510" s="173"/>
      <c r="BS2510" s="173"/>
      <c r="BT2510" s="173"/>
      <c r="BU2510" s="173"/>
      <c r="BV2510" s="173"/>
    </row>
    <row r="2511" spans="34:74" ht="13.5">
      <c r="AH2511" s="173"/>
      <c r="AI2511" s="173"/>
      <c r="AJ2511" s="173"/>
      <c r="AK2511" s="173"/>
      <c r="AL2511" s="173"/>
      <c r="AM2511" s="173"/>
      <c r="AN2511" s="173"/>
      <c r="AO2511" s="173"/>
      <c r="AP2511" s="173"/>
      <c r="AQ2511" s="173"/>
      <c r="AR2511" s="173"/>
      <c r="AS2511" s="173"/>
      <c r="AT2511" s="173"/>
      <c r="AU2511" s="173"/>
      <c r="AV2511" s="173"/>
      <c r="AW2511" s="173"/>
      <c r="AX2511" s="173"/>
      <c r="AY2511" s="173"/>
      <c r="AZ2511" s="173"/>
      <c r="BA2511" s="173"/>
      <c r="BB2511" s="173"/>
      <c r="BC2511" s="173"/>
      <c r="BD2511" s="173"/>
      <c r="BE2511" s="173"/>
      <c r="BF2511" s="173"/>
      <c r="BG2511" s="173"/>
      <c r="BH2511" s="173"/>
      <c r="BI2511" s="173"/>
      <c r="BJ2511" s="173"/>
      <c r="BK2511" s="173"/>
      <c r="BL2511" s="173"/>
      <c r="BM2511" s="173"/>
      <c r="BN2511" s="173"/>
      <c r="BO2511" s="173"/>
      <c r="BP2511" s="173"/>
      <c r="BQ2511" s="173"/>
      <c r="BR2511" s="173"/>
      <c r="BS2511" s="173"/>
      <c r="BT2511" s="173"/>
      <c r="BU2511" s="173"/>
      <c r="BV2511" s="173"/>
    </row>
    <row r="2512" spans="34:74" ht="13.5">
      <c r="AH2512" s="173"/>
      <c r="AI2512" s="173"/>
      <c r="AJ2512" s="173"/>
      <c r="AK2512" s="173"/>
      <c r="AL2512" s="173"/>
      <c r="AM2512" s="173"/>
      <c r="AN2512" s="173"/>
      <c r="AO2512" s="173"/>
      <c r="AP2512" s="173"/>
      <c r="AQ2512" s="173"/>
      <c r="AR2512" s="173"/>
      <c r="AS2512" s="173"/>
      <c r="AT2512" s="173"/>
      <c r="AU2512" s="173"/>
      <c r="AV2512" s="173"/>
      <c r="AW2512" s="173"/>
      <c r="AX2512" s="173"/>
      <c r="AY2512" s="173"/>
      <c r="AZ2512" s="173"/>
      <c r="BA2512" s="173"/>
      <c r="BB2512" s="173"/>
      <c r="BC2512" s="173"/>
      <c r="BD2512" s="173"/>
      <c r="BE2512" s="173"/>
      <c r="BF2512" s="173"/>
      <c r="BG2512" s="173"/>
      <c r="BH2512" s="173"/>
      <c r="BI2512" s="173"/>
      <c r="BJ2512" s="173"/>
      <c r="BK2512" s="173"/>
      <c r="BL2512" s="173"/>
      <c r="BM2512" s="173"/>
      <c r="BN2512" s="173"/>
      <c r="BO2512" s="173"/>
      <c r="BP2512" s="173"/>
      <c r="BQ2512" s="173"/>
      <c r="BR2512" s="173"/>
      <c r="BS2512" s="173"/>
      <c r="BT2512" s="173"/>
      <c r="BU2512" s="173"/>
      <c r="BV2512" s="173"/>
    </row>
    <row r="2513" spans="34:74" ht="13.5">
      <c r="AH2513" s="173"/>
      <c r="AI2513" s="173"/>
      <c r="AJ2513" s="173"/>
      <c r="AK2513" s="173"/>
      <c r="AL2513" s="173"/>
      <c r="AM2513" s="173"/>
      <c r="AN2513" s="173"/>
      <c r="AO2513" s="173"/>
      <c r="AP2513" s="173"/>
      <c r="AQ2513" s="173"/>
      <c r="AR2513" s="173"/>
      <c r="AS2513" s="173"/>
      <c r="AT2513" s="173"/>
      <c r="AU2513" s="173"/>
      <c r="AV2513" s="173"/>
      <c r="AW2513" s="173"/>
      <c r="AX2513" s="173"/>
      <c r="AY2513" s="173"/>
      <c r="AZ2513" s="173"/>
      <c r="BA2513" s="173"/>
      <c r="BB2513" s="173"/>
      <c r="BC2513" s="173"/>
      <c r="BD2513" s="173"/>
      <c r="BE2513" s="173"/>
      <c r="BF2513" s="173"/>
      <c r="BG2513" s="173"/>
      <c r="BH2513" s="173"/>
      <c r="BI2513" s="173"/>
      <c r="BJ2513" s="173"/>
      <c r="BK2513" s="173"/>
      <c r="BL2513" s="173"/>
      <c r="BM2513" s="173"/>
      <c r="BN2513" s="173"/>
      <c r="BO2513" s="173"/>
      <c r="BP2513" s="173"/>
      <c r="BQ2513" s="173"/>
      <c r="BR2513" s="173"/>
      <c r="BS2513" s="173"/>
      <c r="BT2513" s="173"/>
      <c r="BU2513" s="173"/>
      <c r="BV2513" s="173"/>
    </row>
    <row r="2514" spans="34:74" ht="13.5">
      <c r="AH2514" s="173"/>
      <c r="AI2514" s="173"/>
      <c r="AJ2514" s="173"/>
      <c r="AK2514" s="173"/>
      <c r="AL2514" s="173"/>
      <c r="AM2514" s="173"/>
      <c r="AN2514" s="173"/>
      <c r="AO2514" s="173"/>
      <c r="AP2514" s="173"/>
      <c r="AQ2514" s="173"/>
      <c r="AR2514" s="173"/>
      <c r="AS2514" s="173"/>
      <c r="AT2514" s="173"/>
      <c r="AU2514" s="173"/>
      <c r="AV2514" s="173"/>
      <c r="AW2514" s="173"/>
      <c r="AX2514" s="173"/>
      <c r="AY2514" s="173"/>
      <c r="AZ2514" s="173"/>
      <c r="BA2514" s="173"/>
      <c r="BB2514" s="173"/>
      <c r="BC2514" s="173"/>
      <c r="BD2514" s="173"/>
      <c r="BE2514" s="173"/>
      <c r="BF2514" s="173"/>
      <c r="BG2514" s="173"/>
      <c r="BH2514" s="173"/>
      <c r="BI2514" s="173"/>
      <c r="BJ2514" s="173"/>
      <c r="BK2514" s="173"/>
      <c r="BL2514" s="173"/>
      <c r="BM2514" s="173"/>
      <c r="BN2514" s="173"/>
      <c r="BO2514" s="173"/>
      <c r="BP2514" s="173"/>
      <c r="BQ2514" s="173"/>
      <c r="BR2514" s="173"/>
      <c r="BS2514" s="173"/>
      <c r="BT2514" s="173"/>
      <c r="BU2514" s="173"/>
      <c r="BV2514" s="173"/>
    </row>
    <row r="2515" spans="34:74" ht="13.5">
      <c r="AH2515" s="173"/>
      <c r="AI2515" s="173"/>
      <c r="AJ2515" s="173"/>
      <c r="AK2515" s="173"/>
      <c r="AL2515" s="173"/>
      <c r="AM2515" s="173"/>
      <c r="AN2515" s="173"/>
      <c r="AO2515" s="173"/>
      <c r="AP2515" s="173"/>
      <c r="AQ2515" s="173"/>
      <c r="AR2515" s="173"/>
      <c r="AS2515" s="173"/>
      <c r="AT2515" s="173"/>
      <c r="AU2515" s="173"/>
      <c r="AV2515" s="173"/>
      <c r="AW2515" s="173"/>
      <c r="AX2515" s="173"/>
      <c r="AY2515" s="173"/>
      <c r="AZ2515" s="173"/>
      <c r="BA2515" s="173"/>
      <c r="BB2515" s="173"/>
      <c r="BC2515" s="173"/>
      <c r="BD2515" s="173"/>
      <c r="BE2515" s="173"/>
      <c r="BF2515" s="173"/>
      <c r="BG2515" s="173"/>
      <c r="BH2515" s="173"/>
      <c r="BI2515" s="173"/>
      <c r="BJ2515" s="173"/>
      <c r="BK2515" s="173"/>
      <c r="BL2515" s="173"/>
      <c r="BM2515" s="173"/>
      <c r="BN2515" s="173"/>
      <c r="BO2515" s="173"/>
      <c r="BP2515" s="173"/>
      <c r="BQ2515" s="173"/>
      <c r="BR2515" s="173"/>
      <c r="BS2515" s="173"/>
      <c r="BT2515" s="173"/>
      <c r="BU2515" s="173"/>
      <c r="BV2515" s="173"/>
    </row>
    <row r="2516" spans="34:74" ht="13.5">
      <c r="AH2516" s="173"/>
      <c r="AI2516" s="173"/>
      <c r="AJ2516" s="173"/>
      <c r="AK2516" s="173"/>
      <c r="AL2516" s="173"/>
      <c r="AM2516" s="173"/>
      <c r="AN2516" s="173"/>
      <c r="AO2516" s="173"/>
      <c r="AP2516" s="173"/>
      <c r="AQ2516" s="173"/>
      <c r="AR2516" s="173"/>
      <c r="AS2516" s="173"/>
      <c r="AT2516" s="173"/>
      <c r="AU2516" s="173"/>
      <c r="AV2516" s="173"/>
      <c r="AW2516" s="173"/>
      <c r="AX2516" s="173"/>
      <c r="AY2516" s="173"/>
      <c r="AZ2516" s="173"/>
      <c r="BA2516" s="173"/>
      <c r="BB2516" s="173"/>
      <c r="BC2516" s="173"/>
      <c r="BD2516" s="173"/>
      <c r="BE2516" s="173"/>
      <c r="BF2516" s="173"/>
      <c r="BG2516" s="173"/>
      <c r="BH2516" s="173"/>
      <c r="BI2516" s="173"/>
      <c r="BJ2516" s="173"/>
      <c r="BK2516" s="173"/>
      <c r="BL2516" s="173"/>
      <c r="BM2516" s="173"/>
      <c r="BN2516" s="173"/>
      <c r="BO2516" s="173"/>
      <c r="BP2516" s="173"/>
      <c r="BQ2516" s="173"/>
      <c r="BR2516" s="173"/>
      <c r="BS2516" s="173"/>
      <c r="BT2516" s="173"/>
      <c r="BU2516" s="173"/>
      <c r="BV2516" s="173"/>
    </row>
    <row r="2517" spans="34:74" ht="13.5">
      <c r="AH2517" s="173"/>
      <c r="AI2517" s="173"/>
      <c r="AJ2517" s="173"/>
      <c r="AK2517" s="173"/>
      <c r="AL2517" s="173"/>
      <c r="AM2517" s="173"/>
      <c r="AN2517" s="173"/>
      <c r="AO2517" s="173"/>
      <c r="AP2517" s="173"/>
      <c r="AQ2517" s="173"/>
      <c r="AR2517" s="173"/>
      <c r="AS2517" s="173"/>
      <c r="AT2517" s="173"/>
      <c r="AU2517" s="173"/>
      <c r="AV2517" s="173"/>
      <c r="AW2517" s="173"/>
      <c r="AX2517" s="173"/>
      <c r="AY2517" s="173"/>
      <c r="AZ2517" s="173"/>
      <c r="BA2517" s="173"/>
      <c r="BB2517" s="173"/>
      <c r="BC2517" s="173"/>
      <c r="BD2517" s="173"/>
      <c r="BE2517" s="173"/>
      <c r="BF2517" s="173"/>
      <c r="BG2517" s="173"/>
      <c r="BH2517" s="173"/>
      <c r="BI2517" s="173"/>
      <c r="BJ2517" s="173"/>
      <c r="BK2517" s="173"/>
      <c r="BL2517" s="173"/>
      <c r="BM2517" s="173"/>
      <c r="BN2517" s="173"/>
      <c r="BO2517" s="173"/>
      <c r="BP2517" s="173"/>
      <c r="BQ2517" s="173"/>
      <c r="BR2517" s="173"/>
      <c r="BS2517" s="173"/>
      <c r="BT2517" s="173"/>
      <c r="BU2517" s="173"/>
      <c r="BV2517" s="173"/>
    </row>
    <row r="2518" spans="34:74" ht="13.5">
      <c r="AH2518" s="173"/>
      <c r="AI2518" s="173"/>
      <c r="AJ2518" s="173"/>
      <c r="AK2518" s="173"/>
      <c r="AL2518" s="173"/>
      <c r="AM2518" s="173"/>
      <c r="AN2518" s="173"/>
      <c r="AO2518" s="173"/>
      <c r="AP2518" s="173"/>
      <c r="AQ2518" s="173"/>
      <c r="AR2518" s="173"/>
      <c r="AS2518" s="173"/>
      <c r="AT2518" s="173"/>
      <c r="AU2518" s="173"/>
      <c r="AV2518" s="173"/>
      <c r="AW2518" s="173"/>
      <c r="AX2518" s="173"/>
      <c r="AY2518" s="173"/>
      <c r="AZ2518" s="173"/>
      <c r="BA2518" s="173"/>
      <c r="BB2518" s="173"/>
      <c r="BC2518" s="173"/>
      <c r="BD2518" s="173"/>
      <c r="BE2518" s="173"/>
      <c r="BF2518" s="173"/>
      <c r="BG2518" s="173"/>
      <c r="BH2518" s="173"/>
      <c r="BI2518" s="173"/>
      <c r="BJ2518" s="173"/>
      <c r="BK2518" s="173"/>
      <c r="BL2518" s="173"/>
      <c r="BM2518" s="173"/>
      <c r="BN2518" s="173"/>
      <c r="BO2518" s="173"/>
      <c r="BP2518" s="173"/>
      <c r="BQ2518" s="173"/>
      <c r="BR2518" s="173"/>
      <c r="BS2518" s="173"/>
      <c r="BT2518" s="173"/>
      <c r="BU2518" s="173"/>
      <c r="BV2518" s="173"/>
    </row>
    <row r="2519" spans="34:74" ht="13.5">
      <c r="AH2519" s="173"/>
      <c r="AI2519" s="173"/>
      <c r="AJ2519" s="173"/>
      <c r="AK2519" s="173"/>
      <c r="AL2519" s="173"/>
      <c r="AM2519" s="173"/>
      <c r="AN2519" s="173"/>
      <c r="AO2519" s="173"/>
      <c r="AP2519" s="173"/>
      <c r="AQ2519" s="173"/>
      <c r="AR2519" s="173"/>
      <c r="AS2519" s="173"/>
      <c r="AT2519" s="173"/>
      <c r="AU2519" s="173"/>
      <c r="AV2519" s="173"/>
      <c r="AW2519" s="173"/>
      <c r="AX2519" s="173"/>
      <c r="AY2519" s="173"/>
      <c r="AZ2519" s="173"/>
      <c r="BA2519" s="173"/>
      <c r="BB2519" s="173"/>
      <c r="BC2519" s="173"/>
      <c r="BD2519" s="173"/>
      <c r="BE2519" s="173"/>
      <c r="BF2519" s="173"/>
      <c r="BG2519" s="173"/>
      <c r="BH2519" s="173"/>
      <c r="BI2519" s="173"/>
      <c r="BJ2519" s="173"/>
      <c r="BK2519" s="173"/>
      <c r="BL2519" s="173"/>
      <c r="BM2519" s="173"/>
      <c r="BN2519" s="173"/>
      <c r="BO2519" s="173"/>
      <c r="BP2519" s="173"/>
      <c r="BQ2519" s="173"/>
      <c r="BR2519" s="173"/>
      <c r="BS2519" s="173"/>
      <c r="BT2519" s="173"/>
      <c r="BU2519" s="173"/>
      <c r="BV2519" s="173"/>
    </row>
    <row r="2520" spans="34:74" ht="13.5">
      <c r="AH2520" s="173"/>
      <c r="AI2520" s="173"/>
      <c r="AJ2520" s="173"/>
      <c r="AK2520" s="173"/>
      <c r="AL2520" s="173"/>
      <c r="AM2520" s="173"/>
      <c r="AN2520" s="173"/>
      <c r="AO2520" s="173"/>
      <c r="AP2520" s="173"/>
      <c r="AQ2520" s="173"/>
      <c r="AR2520" s="173"/>
      <c r="AS2520" s="173"/>
      <c r="AT2520" s="173"/>
      <c r="AU2520" s="173"/>
      <c r="AV2520" s="173"/>
      <c r="AW2520" s="173"/>
      <c r="AX2520" s="173"/>
      <c r="AY2520" s="173"/>
      <c r="AZ2520" s="173"/>
      <c r="BA2520" s="173"/>
      <c r="BB2520" s="173"/>
      <c r="BC2520" s="173"/>
      <c r="BD2520" s="173"/>
      <c r="BE2520" s="173"/>
      <c r="BF2520" s="173"/>
      <c r="BG2520" s="173"/>
      <c r="BH2520" s="173"/>
      <c r="BI2520" s="173"/>
      <c r="BJ2520" s="173"/>
      <c r="BK2520" s="173"/>
      <c r="BL2520" s="173"/>
      <c r="BM2520" s="173"/>
      <c r="BN2520" s="173"/>
      <c r="BO2520" s="173"/>
      <c r="BP2520" s="173"/>
      <c r="BQ2520" s="173"/>
      <c r="BR2520" s="173"/>
      <c r="BS2520" s="173"/>
      <c r="BT2520" s="173"/>
      <c r="BU2520" s="173"/>
      <c r="BV2520" s="173"/>
    </row>
    <row r="2521" spans="34:74" ht="13.5">
      <c r="AH2521" s="173"/>
      <c r="AI2521" s="173"/>
      <c r="AJ2521" s="173"/>
      <c r="AK2521" s="173"/>
      <c r="AL2521" s="173"/>
      <c r="AM2521" s="173"/>
      <c r="AN2521" s="173"/>
      <c r="AO2521" s="173"/>
      <c r="AP2521" s="173"/>
      <c r="AQ2521" s="173"/>
      <c r="AR2521" s="173"/>
      <c r="AS2521" s="173"/>
      <c r="AT2521" s="173"/>
      <c r="AU2521" s="173"/>
      <c r="AV2521" s="173"/>
      <c r="AW2521" s="173"/>
      <c r="AX2521" s="173"/>
      <c r="AY2521" s="173"/>
      <c r="AZ2521" s="173"/>
      <c r="BA2521" s="173"/>
      <c r="BB2521" s="173"/>
      <c r="BC2521" s="173"/>
      <c r="BD2521" s="173"/>
      <c r="BE2521" s="173"/>
      <c r="BF2521" s="173"/>
      <c r="BG2521" s="173"/>
      <c r="BH2521" s="173"/>
      <c r="BI2521" s="173"/>
      <c r="BJ2521" s="173"/>
      <c r="BK2521" s="173"/>
      <c r="BL2521" s="173"/>
      <c r="BM2521" s="173"/>
      <c r="BN2521" s="173"/>
      <c r="BO2521" s="173"/>
      <c r="BP2521" s="173"/>
      <c r="BQ2521" s="173"/>
      <c r="BR2521" s="173"/>
      <c r="BS2521" s="173"/>
      <c r="BT2521" s="173"/>
      <c r="BU2521" s="173"/>
      <c r="BV2521" s="173"/>
    </row>
    <row r="2522" spans="34:74" ht="13.5">
      <c r="AH2522" s="173"/>
      <c r="AI2522" s="173"/>
      <c r="AJ2522" s="173"/>
      <c r="AK2522" s="173"/>
      <c r="AL2522" s="173"/>
      <c r="AM2522" s="173"/>
      <c r="AN2522" s="173"/>
      <c r="AO2522" s="173"/>
      <c r="AP2522" s="173"/>
      <c r="AQ2522" s="173"/>
      <c r="AR2522" s="173"/>
      <c r="AS2522" s="173"/>
      <c r="AT2522" s="173"/>
      <c r="AU2522" s="173"/>
      <c r="AV2522" s="173"/>
      <c r="AW2522" s="173"/>
      <c r="AX2522" s="173"/>
      <c r="AY2522" s="173"/>
      <c r="AZ2522" s="173"/>
      <c r="BA2522" s="173"/>
      <c r="BB2522" s="173"/>
      <c r="BC2522" s="173"/>
      <c r="BD2522" s="173"/>
      <c r="BE2522" s="173"/>
      <c r="BF2522" s="173"/>
      <c r="BG2522" s="173"/>
      <c r="BH2522" s="173"/>
      <c r="BI2522" s="173"/>
      <c r="BJ2522" s="173"/>
      <c r="BK2522" s="173"/>
      <c r="BL2522" s="173"/>
      <c r="BM2522" s="173"/>
      <c r="BN2522" s="173"/>
      <c r="BO2522" s="173"/>
      <c r="BP2522" s="173"/>
      <c r="BQ2522" s="173"/>
      <c r="BR2522" s="173"/>
      <c r="BS2522" s="173"/>
      <c r="BT2522" s="173"/>
      <c r="BU2522" s="173"/>
      <c r="BV2522" s="173"/>
    </row>
    <row r="2523" spans="34:74" ht="13.5">
      <c r="AH2523" s="173"/>
      <c r="AI2523" s="173"/>
      <c r="AJ2523" s="173"/>
      <c r="AK2523" s="173"/>
      <c r="AL2523" s="173"/>
      <c r="AM2523" s="173"/>
      <c r="AN2523" s="173"/>
      <c r="AO2523" s="173"/>
      <c r="AP2523" s="173"/>
      <c r="AQ2523" s="173"/>
      <c r="AR2523" s="173"/>
      <c r="AS2523" s="173"/>
      <c r="AT2523" s="173"/>
      <c r="AU2523" s="173"/>
      <c r="AV2523" s="173"/>
      <c r="AW2523" s="173"/>
      <c r="AX2523" s="173"/>
      <c r="AY2523" s="173"/>
      <c r="AZ2523" s="173"/>
      <c r="BA2523" s="173"/>
      <c r="BB2523" s="173"/>
      <c r="BC2523" s="173"/>
      <c r="BD2523" s="173"/>
      <c r="BE2523" s="173"/>
      <c r="BF2523" s="173"/>
      <c r="BG2523" s="173"/>
      <c r="BH2523" s="173"/>
      <c r="BI2523" s="173"/>
      <c r="BJ2523" s="173"/>
      <c r="BK2523" s="173"/>
      <c r="BL2523" s="173"/>
      <c r="BM2523" s="173"/>
      <c r="BN2523" s="173"/>
      <c r="BO2523" s="173"/>
      <c r="BP2523" s="173"/>
      <c r="BQ2523" s="173"/>
      <c r="BR2523" s="173"/>
      <c r="BS2523" s="173"/>
      <c r="BT2523" s="173"/>
      <c r="BU2523" s="173"/>
      <c r="BV2523" s="173"/>
    </row>
    <row r="2524" spans="34:74" ht="13.5">
      <c r="AH2524" s="173"/>
      <c r="AI2524" s="173"/>
      <c r="AJ2524" s="173"/>
      <c r="AK2524" s="173"/>
      <c r="AL2524" s="173"/>
      <c r="AM2524" s="173"/>
      <c r="AN2524" s="173"/>
      <c r="AO2524" s="173"/>
      <c r="AP2524" s="173"/>
      <c r="AQ2524" s="173"/>
      <c r="AR2524" s="173"/>
      <c r="AS2524" s="173"/>
      <c r="AT2524" s="173"/>
      <c r="AU2524" s="173"/>
      <c r="AV2524" s="173"/>
      <c r="AW2524" s="173"/>
      <c r="AX2524" s="173"/>
      <c r="AY2524" s="173"/>
      <c r="AZ2524" s="173"/>
      <c r="BA2524" s="173"/>
      <c r="BB2524" s="173"/>
      <c r="BC2524" s="173"/>
      <c r="BD2524" s="173"/>
      <c r="BE2524" s="173"/>
      <c r="BF2524" s="173"/>
      <c r="BG2524" s="173"/>
      <c r="BH2524" s="173"/>
      <c r="BI2524" s="173"/>
      <c r="BJ2524" s="173"/>
      <c r="BK2524" s="173"/>
      <c r="BL2524" s="173"/>
      <c r="BM2524" s="173"/>
      <c r="BN2524" s="173"/>
      <c r="BO2524" s="173"/>
      <c r="BP2524" s="173"/>
      <c r="BQ2524" s="173"/>
      <c r="BR2524" s="173"/>
      <c r="BS2524" s="173"/>
      <c r="BT2524" s="173"/>
      <c r="BU2524" s="173"/>
      <c r="BV2524" s="173"/>
    </row>
    <row r="2525" spans="34:74" ht="13.5">
      <c r="AH2525" s="173"/>
      <c r="AI2525" s="173"/>
      <c r="AJ2525" s="173"/>
      <c r="AK2525" s="173"/>
      <c r="AL2525" s="173"/>
      <c r="AM2525" s="173"/>
      <c r="AN2525" s="173"/>
      <c r="AO2525" s="173"/>
      <c r="AP2525" s="173"/>
      <c r="AQ2525" s="173"/>
      <c r="AR2525" s="173"/>
      <c r="AS2525" s="173"/>
      <c r="AT2525" s="173"/>
      <c r="AU2525" s="173"/>
      <c r="AV2525" s="173"/>
      <c r="AW2525" s="173"/>
      <c r="AX2525" s="173"/>
      <c r="AY2525" s="173"/>
      <c r="AZ2525" s="173"/>
      <c r="BA2525" s="173"/>
      <c r="BB2525" s="173"/>
      <c r="BC2525" s="173"/>
      <c r="BD2525" s="173"/>
      <c r="BE2525" s="173"/>
      <c r="BF2525" s="173"/>
      <c r="BG2525" s="173"/>
      <c r="BH2525" s="173"/>
      <c r="BI2525" s="173"/>
      <c r="BJ2525" s="173"/>
      <c r="BK2525" s="173"/>
      <c r="BL2525" s="173"/>
      <c r="BM2525" s="173"/>
      <c r="BN2525" s="173"/>
      <c r="BO2525" s="173"/>
      <c r="BP2525" s="173"/>
      <c r="BQ2525" s="173"/>
      <c r="BR2525" s="173"/>
      <c r="BS2525" s="173"/>
      <c r="BT2525" s="173"/>
      <c r="BU2525" s="173"/>
      <c r="BV2525" s="173"/>
    </row>
    <row r="2526" spans="34:74" ht="13.5">
      <c r="AH2526" s="173"/>
      <c r="AI2526" s="173"/>
      <c r="AJ2526" s="173"/>
      <c r="AK2526" s="173"/>
      <c r="AL2526" s="173"/>
      <c r="AM2526" s="173"/>
      <c r="AN2526" s="173"/>
      <c r="AO2526" s="173"/>
      <c r="AP2526" s="173"/>
      <c r="AQ2526" s="173"/>
      <c r="AR2526" s="173"/>
      <c r="AS2526" s="173"/>
      <c r="AT2526" s="173"/>
      <c r="AU2526" s="173"/>
      <c r="AV2526" s="173"/>
      <c r="AW2526" s="173"/>
      <c r="AX2526" s="173"/>
      <c r="AY2526" s="173"/>
      <c r="AZ2526" s="173"/>
      <c r="BA2526" s="173"/>
      <c r="BB2526" s="173"/>
      <c r="BC2526" s="173"/>
      <c r="BD2526" s="173"/>
      <c r="BE2526" s="173"/>
      <c r="BF2526" s="173"/>
      <c r="BG2526" s="173"/>
      <c r="BH2526" s="173"/>
      <c r="BI2526" s="173"/>
      <c r="BJ2526" s="173"/>
      <c r="BK2526" s="173"/>
      <c r="BL2526" s="173"/>
      <c r="BM2526" s="173"/>
      <c r="BN2526" s="173"/>
      <c r="BO2526" s="173"/>
      <c r="BP2526" s="173"/>
      <c r="BQ2526" s="173"/>
      <c r="BR2526" s="173"/>
      <c r="BS2526" s="173"/>
      <c r="BT2526" s="173"/>
      <c r="BU2526" s="173"/>
      <c r="BV2526" s="173"/>
    </row>
    <row r="2527" spans="34:74" ht="13.5">
      <c r="AH2527" s="173"/>
      <c r="AI2527" s="173"/>
      <c r="AJ2527" s="173"/>
      <c r="AK2527" s="173"/>
      <c r="AL2527" s="173"/>
      <c r="AM2527" s="173"/>
      <c r="AN2527" s="173"/>
      <c r="AO2527" s="173"/>
      <c r="AP2527" s="173"/>
      <c r="AQ2527" s="173"/>
      <c r="AR2527" s="173"/>
      <c r="AS2527" s="173"/>
      <c r="AT2527" s="173"/>
      <c r="AU2527" s="173"/>
      <c r="AV2527" s="173"/>
      <c r="AW2527" s="173"/>
      <c r="AX2527" s="173"/>
      <c r="AY2527" s="173"/>
      <c r="AZ2527" s="173"/>
      <c r="BA2527" s="173"/>
      <c r="BB2527" s="173"/>
      <c r="BC2527" s="173"/>
      <c r="BD2527" s="173"/>
      <c r="BE2527" s="173"/>
      <c r="BF2527" s="173"/>
      <c r="BG2527" s="173"/>
      <c r="BH2527" s="173"/>
      <c r="BI2527" s="173"/>
      <c r="BJ2527" s="173"/>
      <c r="BK2527" s="173"/>
      <c r="BL2527" s="173"/>
      <c r="BM2527" s="173"/>
      <c r="BN2527" s="173"/>
      <c r="BO2527" s="173"/>
      <c r="BP2527" s="173"/>
      <c r="BQ2527" s="173"/>
      <c r="BR2527" s="173"/>
      <c r="BS2527" s="173"/>
      <c r="BT2527" s="173"/>
      <c r="BU2527" s="173"/>
      <c r="BV2527" s="173"/>
    </row>
    <row r="2528" spans="34:74" ht="13.5">
      <c r="AH2528" s="173"/>
      <c r="AI2528" s="173"/>
      <c r="AJ2528" s="173"/>
      <c r="AK2528" s="173"/>
      <c r="AL2528" s="173"/>
      <c r="AM2528" s="173"/>
      <c r="AN2528" s="173"/>
      <c r="AO2528" s="173"/>
      <c r="AP2528" s="173"/>
      <c r="AQ2528" s="173"/>
      <c r="AR2528" s="173"/>
      <c r="AS2528" s="173"/>
      <c r="AT2528" s="173"/>
      <c r="AU2528" s="173"/>
      <c r="AV2528" s="173"/>
      <c r="AW2528" s="173"/>
      <c r="AX2528" s="173"/>
      <c r="AY2528" s="173"/>
      <c r="AZ2528" s="173"/>
      <c r="BA2528" s="173"/>
      <c r="BB2528" s="173"/>
      <c r="BC2528" s="173"/>
      <c r="BD2528" s="173"/>
      <c r="BE2528" s="173"/>
      <c r="BF2528" s="173"/>
      <c r="BG2528" s="173"/>
      <c r="BH2528" s="173"/>
      <c r="BI2528" s="173"/>
      <c r="BJ2528" s="173"/>
      <c r="BK2528" s="173"/>
      <c r="BL2528" s="173"/>
      <c r="BM2528" s="173"/>
      <c r="BN2528" s="173"/>
      <c r="BO2528" s="173"/>
      <c r="BP2528" s="173"/>
      <c r="BQ2528" s="173"/>
      <c r="BR2528" s="173"/>
      <c r="BS2528" s="173"/>
      <c r="BT2528" s="173"/>
      <c r="BU2528" s="173"/>
      <c r="BV2528" s="173"/>
    </row>
    <row r="2529" spans="34:74" ht="13.5">
      <c r="AH2529" s="173"/>
      <c r="AI2529" s="173"/>
      <c r="AJ2529" s="173"/>
      <c r="AK2529" s="173"/>
      <c r="AL2529" s="173"/>
      <c r="AM2529" s="173"/>
      <c r="AN2529" s="173"/>
      <c r="AO2529" s="173"/>
      <c r="AP2529" s="173"/>
      <c r="AQ2529" s="173"/>
      <c r="AR2529" s="173"/>
      <c r="AS2529" s="173"/>
      <c r="AT2529" s="173"/>
      <c r="AU2529" s="173"/>
      <c r="AV2529" s="173"/>
      <c r="AW2529" s="173"/>
      <c r="AX2529" s="173"/>
      <c r="AY2529" s="173"/>
      <c r="AZ2529" s="173"/>
      <c r="BA2529" s="173"/>
      <c r="BB2529" s="173"/>
      <c r="BC2529" s="173"/>
      <c r="BD2529" s="173"/>
      <c r="BE2529" s="173"/>
      <c r="BF2529" s="173"/>
      <c r="BG2529" s="173"/>
      <c r="BH2529" s="173"/>
      <c r="BI2529" s="173"/>
      <c r="BJ2529" s="173"/>
      <c r="BK2529" s="173"/>
      <c r="BL2529" s="173"/>
      <c r="BM2529" s="173"/>
      <c r="BN2529" s="173"/>
      <c r="BO2529" s="173"/>
      <c r="BP2529" s="173"/>
      <c r="BQ2529" s="173"/>
      <c r="BR2529" s="173"/>
      <c r="BS2529" s="173"/>
      <c r="BT2529" s="173"/>
      <c r="BU2529" s="173"/>
      <c r="BV2529" s="173"/>
    </row>
    <row r="2530" spans="34:74" ht="13.5">
      <c r="AH2530" s="173"/>
      <c r="AI2530" s="173"/>
      <c r="AJ2530" s="173"/>
      <c r="AK2530" s="173"/>
      <c r="AL2530" s="173"/>
      <c r="AM2530" s="173"/>
      <c r="AN2530" s="173"/>
      <c r="AO2530" s="173"/>
      <c r="AP2530" s="173"/>
      <c r="AQ2530" s="173"/>
      <c r="AR2530" s="173"/>
      <c r="AS2530" s="173"/>
      <c r="AT2530" s="173"/>
      <c r="AU2530" s="173"/>
      <c r="AV2530" s="173"/>
      <c r="AW2530" s="173"/>
      <c r="AX2530" s="173"/>
      <c r="AY2530" s="173"/>
      <c r="AZ2530" s="173"/>
      <c r="BA2530" s="173"/>
      <c r="BB2530" s="173"/>
      <c r="BC2530" s="173"/>
      <c r="BD2530" s="173"/>
      <c r="BE2530" s="173"/>
      <c r="BF2530" s="173"/>
      <c r="BG2530" s="173"/>
      <c r="BH2530" s="173"/>
      <c r="BI2530" s="173"/>
      <c r="BJ2530" s="173"/>
      <c r="BK2530" s="173"/>
      <c r="BL2530" s="173"/>
      <c r="BM2530" s="173"/>
      <c r="BN2530" s="173"/>
      <c r="BO2530" s="173"/>
      <c r="BP2530" s="173"/>
      <c r="BQ2530" s="173"/>
      <c r="BR2530" s="173"/>
      <c r="BS2530" s="173"/>
      <c r="BT2530" s="173"/>
      <c r="BU2530" s="173"/>
      <c r="BV2530" s="173"/>
    </row>
    <row r="2531" spans="34:74" ht="13.5">
      <c r="AH2531" s="173"/>
      <c r="AI2531" s="173"/>
      <c r="AJ2531" s="173"/>
      <c r="AK2531" s="173"/>
      <c r="AL2531" s="173"/>
      <c r="AM2531" s="173"/>
      <c r="AN2531" s="173"/>
      <c r="AO2531" s="173"/>
      <c r="AP2531" s="173"/>
      <c r="AQ2531" s="173"/>
      <c r="AR2531" s="173"/>
      <c r="AS2531" s="173"/>
      <c r="AT2531" s="173"/>
      <c r="AU2531" s="173"/>
      <c r="AV2531" s="173"/>
      <c r="AW2531" s="173"/>
      <c r="AX2531" s="173"/>
      <c r="AY2531" s="173"/>
      <c r="AZ2531" s="173"/>
      <c r="BA2531" s="173"/>
      <c r="BB2531" s="173"/>
      <c r="BC2531" s="173"/>
      <c r="BD2531" s="173"/>
      <c r="BE2531" s="173"/>
      <c r="BF2531" s="173"/>
      <c r="BG2531" s="173"/>
      <c r="BH2531" s="173"/>
      <c r="BI2531" s="173"/>
      <c r="BJ2531" s="173"/>
      <c r="BK2531" s="173"/>
      <c r="BL2531" s="173"/>
      <c r="BM2531" s="173"/>
      <c r="BN2531" s="173"/>
      <c r="BO2531" s="173"/>
      <c r="BP2531" s="173"/>
      <c r="BQ2531" s="173"/>
      <c r="BR2531" s="173"/>
      <c r="BS2531" s="173"/>
      <c r="BT2531" s="173"/>
      <c r="BU2531" s="173"/>
      <c r="BV2531" s="173"/>
    </row>
    <row r="2532" spans="34:74" ht="13.5">
      <c r="AH2532" s="173"/>
      <c r="AI2532" s="173"/>
      <c r="AJ2532" s="173"/>
      <c r="AK2532" s="173"/>
      <c r="AL2532" s="173"/>
      <c r="AM2532" s="173"/>
      <c r="AN2532" s="173"/>
      <c r="AO2532" s="173"/>
      <c r="AP2532" s="173"/>
      <c r="AQ2532" s="173"/>
      <c r="AR2532" s="173"/>
      <c r="AS2532" s="173"/>
      <c r="AT2532" s="173"/>
      <c r="AU2532" s="173"/>
      <c r="AV2532" s="173"/>
      <c r="AW2532" s="173"/>
      <c r="AX2532" s="173"/>
      <c r="AY2532" s="173"/>
      <c r="AZ2532" s="173"/>
      <c r="BA2532" s="173"/>
      <c r="BB2532" s="173"/>
      <c r="BC2532" s="173"/>
      <c r="BD2532" s="173"/>
      <c r="BE2532" s="173"/>
      <c r="BF2532" s="173"/>
      <c r="BG2532" s="173"/>
      <c r="BH2532" s="173"/>
      <c r="BI2532" s="173"/>
      <c r="BJ2532" s="173"/>
      <c r="BK2532" s="173"/>
      <c r="BL2532" s="173"/>
      <c r="BM2532" s="173"/>
      <c r="BN2532" s="173"/>
      <c r="BO2532" s="173"/>
      <c r="BP2532" s="173"/>
      <c r="BQ2532" s="173"/>
      <c r="BR2532" s="173"/>
      <c r="BS2532" s="173"/>
      <c r="BT2532" s="173"/>
      <c r="BU2532" s="173"/>
      <c r="BV2532" s="173"/>
    </row>
    <row r="2533" spans="34:74" ht="13.5">
      <c r="AH2533" s="173"/>
      <c r="AI2533" s="173"/>
      <c r="AJ2533" s="173"/>
      <c r="AK2533" s="173"/>
      <c r="AL2533" s="173"/>
      <c r="AM2533" s="173"/>
      <c r="AN2533" s="173"/>
      <c r="AO2533" s="173"/>
      <c r="AP2533" s="173"/>
      <c r="AQ2533" s="173"/>
      <c r="AR2533" s="173"/>
      <c r="AS2533" s="173"/>
      <c r="AT2533" s="173"/>
      <c r="AU2533" s="173"/>
      <c r="AV2533" s="173"/>
      <c r="AW2533" s="173"/>
      <c r="AX2533" s="173"/>
      <c r="AY2533" s="173"/>
      <c r="AZ2533" s="173"/>
      <c r="BA2533" s="173"/>
      <c r="BB2533" s="173"/>
      <c r="BC2533" s="173"/>
      <c r="BD2533" s="173"/>
      <c r="BE2533" s="173"/>
      <c r="BF2533" s="173"/>
      <c r="BG2533" s="173"/>
      <c r="BH2533" s="173"/>
      <c r="BI2533" s="173"/>
      <c r="BJ2533" s="173"/>
      <c r="BK2533" s="173"/>
      <c r="BL2533" s="173"/>
      <c r="BM2533" s="173"/>
      <c r="BN2533" s="173"/>
      <c r="BO2533" s="173"/>
      <c r="BP2533" s="173"/>
      <c r="BQ2533" s="173"/>
      <c r="BR2533" s="173"/>
      <c r="BS2533" s="173"/>
      <c r="BT2533" s="173"/>
      <c r="BU2533" s="173"/>
      <c r="BV2533" s="173"/>
    </row>
    <row r="2534" spans="34:74" ht="13.5">
      <c r="AH2534" s="173"/>
      <c r="AI2534" s="173"/>
      <c r="AJ2534" s="173"/>
      <c r="AK2534" s="173"/>
      <c r="AL2534" s="173"/>
      <c r="AM2534" s="173"/>
      <c r="AN2534" s="173"/>
      <c r="AO2534" s="173"/>
      <c r="AP2534" s="173"/>
      <c r="AQ2534" s="173"/>
      <c r="AR2534" s="173"/>
      <c r="AS2534" s="173"/>
      <c r="AT2534" s="173"/>
      <c r="AU2534" s="173"/>
      <c r="AV2534" s="173"/>
      <c r="AW2534" s="173"/>
      <c r="AX2534" s="173"/>
      <c r="AY2534" s="173"/>
      <c r="AZ2534" s="173"/>
      <c r="BA2534" s="173"/>
      <c r="BB2534" s="173"/>
      <c r="BC2534" s="173"/>
      <c r="BD2534" s="173"/>
      <c r="BE2534" s="173"/>
      <c r="BF2534" s="173"/>
      <c r="BG2534" s="173"/>
      <c r="BH2534" s="173"/>
      <c r="BI2534" s="173"/>
      <c r="BJ2534" s="173"/>
      <c r="BK2534" s="173"/>
      <c r="BL2534" s="173"/>
      <c r="BM2534" s="173"/>
      <c r="BN2534" s="173"/>
      <c r="BO2534" s="173"/>
      <c r="BP2534" s="173"/>
      <c r="BQ2534" s="173"/>
      <c r="BR2534" s="173"/>
      <c r="BS2534" s="173"/>
      <c r="BT2534" s="173"/>
      <c r="BU2534" s="173"/>
      <c r="BV2534" s="173"/>
    </row>
    <row r="2535" spans="34:74" ht="13.5">
      <c r="AH2535" s="173"/>
      <c r="AI2535" s="173"/>
      <c r="AJ2535" s="173"/>
      <c r="AK2535" s="173"/>
      <c r="AL2535" s="173"/>
      <c r="AM2535" s="173"/>
      <c r="AN2535" s="173"/>
      <c r="AO2535" s="173"/>
      <c r="AP2535" s="173"/>
      <c r="AQ2535" s="173"/>
      <c r="AR2535" s="173"/>
      <c r="AS2535" s="173"/>
      <c r="AT2535" s="173"/>
      <c r="AU2535" s="173"/>
      <c r="AV2535" s="173"/>
      <c r="AW2535" s="173"/>
      <c r="AX2535" s="173"/>
      <c r="AY2535" s="173"/>
      <c r="AZ2535" s="173"/>
      <c r="BA2535" s="173"/>
      <c r="BB2535" s="173"/>
      <c r="BC2535" s="173"/>
      <c r="BD2535" s="173"/>
      <c r="BE2535" s="173"/>
      <c r="BF2535" s="173"/>
      <c r="BG2535" s="173"/>
      <c r="BH2535" s="173"/>
      <c r="BI2535" s="173"/>
      <c r="BJ2535" s="173"/>
      <c r="BK2535" s="173"/>
      <c r="BL2535" s="173"/>
      <c r="BM2535" s="173"/>
      <c r="BN2535" s="173"/>
      <c r="BO2535" s="173"/>
      <c r="BP2535" s="173"/>
      <c r="BQ2535" s="173"/>
      <c r="BR2535" s="173"/>
      <c r="BS2535" s="173"/>
      <c r="BT2535" s="173"/>
      <c r="BU2535" s="173"/>
      <c r="BV2535" s="173"/>
    </row>
    <row r="2536" spans="34:74" ht="13.5">
      <c r="AH2536" s="173"/>
      <c r="AI2536" s="173"/>
      <c r="AJ2536" s="173"/>
      <c r="AK2536" s="173"/>
      <c r="AL2536" s="173"/>
      <c r="AM2536" s="173"/>
      <c r="AN2536" s="173"/>
      <c r="AO2536" s="173"/>
      <c r="AP2536" s="173"/>
      <c r="AQ2536" s="173"/>
      <c r="AR2536" s="173"/>
      <c r="AS2536" s="173"/>
      <c r="AT2536" s="173"/>
      <c r="AU2536" s="173"/>
      <c r="AV2536" s="173"/>
      <c r="AW2536" s="173"/>
      <c r="AX2536" s="173"/>
      <c r="AY2536" s="173"/>
      <c r="AZ2536" s="173"/>
      <c r="BA2536" s="173"/>
      <c r="BB2536" s="173"/>
      <c r="BC2536" s="173"/>
      <c r="BD2536" s="173"/>
      <c r="BE2536" s="173"/>
      <c r="BF2536" s="173"/>
      <c r="BG2536" s="173"/>
      <c r="BH2536" s="173"/>
      <c r="BI2536" s="173"/>
      <c r="BJ2536" s="173"/>
      <c r="BK2536" s="173"/>
      <c r="BL2536" s="173"/>
      <c r="BM2536" s="173"/>
      <c r="BN2536" s="173"/>
      <c r="BO2536" s="173"/>
      <c r="BP2536" s="173"/>
      <c r="BQ2536" s="173"/>
      <c r="BR2536" s="173"/>
      <c r="BS2536" s="173"/>
      <c r="BT2536" s="173"/>
      <c r="BU2536" s="173"/>
      <c r="BV2536" s="173"/>
    </row>
    <row r="2537" spans="34:74" ht="13.5">
      <c r="AH2537" s="173"/>
      <c r="AI2537" s="173"/>
      <c r="AJ2537" s="173"/>
      <c r="AK2537" s="173"/>
      <c r="AL2537" s="173"/>
      <c r="AM2537" s="173"/>
      <c r="AN2537" s="173"/>
      <c r="AO2537" s="173"/>
      <c r="AP2537" s="173"/>
      <c r="AQ2537" s="173"/>
      <c r="AR2537" s="173"/>
      <c r="AS2537" s="173"/>
      <c r="AT2537" s="173"/>
      <c r="AU2537" s="173"/>
      <c r="AV2537" s="173"/>
      <c r="AW2537" s="173"/>
      <c r="AX2537" s="173"/>
      <c r="AY2537" s="173"/>
      <c r="AZ2537" s="173"/>
      <c r="BA2537" s="173"/>
      <c r="BB2537" s="173"/>
      <c r="BC2537" s="173"/>
      <c r="BD2537" s="173"/>
      <c r="BE2537" s="173"/>
      <c r="BF2537" s="173"/>
      <c r="BG2537" s="173"/>
      <c r="BH2537" s="173"/>
      <c r="BI2537" s="173"/>
      <c r="BJ2537" s="173"/>
      <c r="BK2537" s="173"/>
      <c r="BL2537" s="173"/>
      <c r="BM2537" s="173"/>
      <c r="BN2537" s="173"/>
      <c r="BO2537" s="173"/>
      <c r="BP2537" s="173"/>
      <c r="BQ2537" s="173"/>
      <c r="BR2537" s="173"/>
      <c r="BS2537" s="173"/>
      <c r="BT2537" s="173"/>
      <c r="BU2537" s="173"/>
      <c r="BV2537" s="173"/>
    </row>
    <row r="2538" spans="34:74" ht="13.5">
      <c r="AH2538" s="173"/>
      <c r="AI2538" s="173"/>
      <c r="AJ2538" s="173"/>
      <c r="AK2538" s="173"/>
      <c r="AL2538" s="173"/>
      <c r="AM2538" s="173"/>
      <c r="AN2538" s="173"/>
      <c r="AO2538" s="173"/>
      <c r="AP2538" s="173"/>
      <c r="AQ2538" s="173"/>
      <c r="AR2538" s="173"/>
      <c r="AS2538" s="173"/>
      <c r="AT2538" s="173"/>
      <c r="AU2538" s="173"/>
      <c r="AV2538" s="173"/>
      <c r="AW2538" s="173"/>
      <c r="AX2538" s="173"/>
      <c r="AY2538" s="173"/>
      <c r="AZ2538" s="173"/>
      <c r="BA2538" s="173"/>
      <c r="BB2538" s="173"/>
      <c r="BC2538" s="173"/>
      <c r="BD2538" s="173"/>
      <c r="BE2538" s="173"/>
      <c r="BF2538" s="173"/>
      <c r="BG2538" s="173"/>
      <c r="BH2538" s="173"/>
      <c r="BI2538" s="173"/>
      <c r="BJ2538" s="173"/>
      <c r="BK2538" s="173"/>
      <c r="BL2538" s="173"/>
      <c r="BM2538" s="173"/>
      <c r="BN2538" s="173"/>
      <c r="BO2538" s="173"/>
      <c r="BP2538" s="173"/>
      <c r="BQ2538" s="173"/>
      <c r="BR2538" s="173"/>
      <c r="BS2538" s="173"/>
      <c r="BT2538" s="173"/>
      <c r="BU2538" s="173"/>
      <c r="BV2538" s="173"/>
    </row>
    <row r="2539" spans="34:74" ht="13.5">
      <c r="AH2539" s="173"/>
      <c r="AI2539" s="173"/>
      <c r="AJ2539" s="173"/>
      <c r="AK2539" s="173"/>
      <c r="AL2539" s="173"/>
      <c r="AM2539" s="173"/>
      <c r="AN2539" s="173"/>
      <c r="AO2539" s="173"/>
      <c r="AP2539" s="173"/>
      <c r="AQ2539" s="173"/>
      <c r="AR2539" s="173"/>
      <c r="AS2539" s="173"/>
      <c r="AT2539" s="173"/>
      <c r="AU2539" s="173"/>
      <c r="AV2539" s="173"/>
      <c r="AW2539" s="173"/>
      <c r="AX2539" s="173"/>
      <c r="AY2539" s="173"/>
      <c r="AZ2539" s="173"/>
      <c r="BA2539" s="173"/>
      <c r="BB2539" s="173"/>
      <c r="BC2539" s="173"/>
      <c r="BD2539" s="173"/>
      <c r="BE2539" s="173"/>
      <c r="BF2539" s="173"/>
      <c r="BG2539" s="173"/>
      <c r="BH2539" s="173"/>
      <c r="BI2539" s="173"/>
      <c r="BJ2539" s="173"/>
      <c r="BK2539" s="173"/>
      <c r="BL2539" s="173"/>
      <c r="BM2539" s="173"/>
      <c r="BN2539" s="173"/>
      <c r="BO2539" s="173"/>
      <c r="BP2539" s="173"/>
      <c r="BQ2539" s="173"/>
      <c r="BR2539" s="173"/>
      <c r="BS2539" s="173"/>
      <c r="BT2539" s="173"/>
      <c r="BU2539" s="173"/>
      <c r="BV2539" s="173"/>
    </row>
    <row r="2540" spans="34:74" ht="13.5">
      <c r="AH2540" s="173"/>
      <c r="AI2540" s="173"/>
      <c r="AJ2540" s="173"/>
      <c r="AK2540" s="173"/>
      <c r="AL2540" s="173"/>
      <c r="AM2540" s="173"/>
      <c r="AN2540" s="173"/>
      <c r="AO2540" s="173"/>
      <c r="AP2540" s="173"/>
      <c r="AQ2540" s="173"/>
      <c r="AR2540" s="173"/>
      <c r="AS2540" s="173"/>
      <c r="AT2540" s="173"/>
      <c r="AU2540" s="173"/>
      <c r="AV2540" s="173"/>
      <c r="AW2540" s="173"/>
      <c r="AX2540" s="173"/>
      <c r="AY2540" s="173"/>
      <c r="AZ2540" s="173"/>
      <c r="BA2540" s="173"/>
      <c r="BB2540" s="173"/>
      <c r="BC2540" s="173"/>
      <c r="BD2540" s="173"/>
      <c r="BE2540" s="173"/>
      <c r="BF2540" s="173"/>
      <c r="BG2540" s="173"/>
      <c r="BH2540" s="173"/>
      <c r="BI2540" s="173"/>
      <c r="BJ2540" s="173"/>
      <c r="BK2540" s="173"/>
      <c r="BL2540" s="173"/>
      <c r="BM2540" s="173"/>
      <c r="BN2540" s="173"/>
      <c r="BO2540" s="173"/>
      <c r="BP2540" s="173"/>
      <c r="BQ2540" s="173"/>
      <c r="BR2540" s="173"/>
      <c r="BS2540" s="173"/>
      <c r="BT2540" s="173"/>
      <c r="BU2540" s="173"/>
      <c r="BV2540" s="173"/>
    </row>
    <row r="2541" spans="34:74" ht="13.5">
      <c r="AH2541" s="173"/>
      <c r="AI2541" s="173"/>
      <c r="AJ2541" s="173"/>
      <c r="AK2541" s="173"/>
      <c r="AL2541" s="173"/>
      <c r="AM2541" s="173"/>
      <c r="AN2541" s="173"/>
      <c r="AO2541" s="173"/>
      <c r="AP2541" s="173"/>
      <c r="AQ2541" s="173"/>
      <c r="AR2541" s="173"/>
      <c r="AS2541" s="173"/>
      <c r="AT2541" s="173"/>
      <c r="AU2541" s="173"/>
      <c r="AV2541" s="173"/>
      <c r="AW2541" s="173"/>
      <c r="AX2541" s="173"/>
      <c r="AY2541" s="173"/>
      <c r="AZ2541" s="173"/>
      <c r="BA2541" s="173"/>
      <c r="BB2541" s="173"/>
      <c r="BC2541" s="173"/>
      <c r="BD2541" s="173"/>
      <c r="BE2541" s="173"/>
      <c r="BF2541" s="173"/>
      <c r="BG2541" s="173"/>
      <c r="BH2541" s="173"/>
      <c r="BI2541" s="173"/>
      <c r="BJ2541" s="173"/>
      <c r="BK2541" s="173"/>
      <c r="BL2541" s="173"/>
      <c r="BM2541" s="173"/>
      <c r="BN2541" s="173"/>
      <c r="BO2541" s="173"/>
      <c r="BP2541" s="173"/>
      <c r="BQ2541" s="173"/>
      <c r="BR2541" s="173"/>
      <c r="BS2541" s="173"/>
      <c r="BT2541" s="173"/>
      <c r="BU2541" s="173"/>
      <c r="BV2541" s="173"/>
    </row>
    <row r="2542" spans="34:74" ht="13.5">
      <c r="AH2542" s="173"/>
      <c r="AI2542" s="173"/>
      <c r="AJ2542" s="173"/>
      <c r="AK2542" s="173"/>
      <c r="AL2542" s="173"/>
      <c r="AM2542" s="173"/>
      <c r="AN2542" s="173"/>
      <c r="AO2542" s="173"/>
      <c r="AP2542" s="173"/>
      <c r="AQ2542" s="173"/>
      <c r="AR2542" s="173"/>
      <c r="AS2542" s="173"/>
      <c r="AT2542" s="173"/>
      <c r="AU2542" s="173"/>
      <c r="AV2542" s="173"/>
      <c r="AW2542" s="173"/>
      <c r="AX2542" s="173"/>
      <c r="AY2542" s="173"/>
      <c r="AZ2542" s="173"/>
      <c r="BA2542" s="173"/>
      <c r="BB2542" s="173"/>
      <c r="BC2542" s="173"/>
      <c r="BD2542" s="173"/>
      <c r="BE2542" s="173"/>
      <c r="BF2542" s="173"/>
      <c r="BG2542" s="173"/>
      <c r="BH2542" s="173"/>
      <c r="BI2542" s="173"/>
      <c r="BJ2542" s="173"/>
      <c r="BK2542" s="173"/>
      <c r="BL2542" s="173"/>
      <c r="BM2542" s="173"/>
      <c r="BN2542" s="173"/>
      <c r="BO2542" s="173"/>
      <c r="BP2542" s="173"/>
      <c r="BQ2542" s="173"/>
      <c r="BR2542" s="173"/>
      <c r="BS2542" s="173"/>
      <c r="BT2542" s="173"/>
      <c r="BU2542" s="173"/>
      <c r="BV2542" s="173"/>
    </row>
    <row r="2543" spans="34:74" ht="13.5">
      <c r="AH2543" s="173"/>
      <c r="AI2543" s="173"/>
      <c r="AJ2543" s="173"/>
      <c r="AK2543" s="173"/>
      <c r="AL2543" s="173"/>
      <c r="AM2543" s="173"/>
      <c r="AN2543" s="173"/>
      <c r="AO2543" s="173"/>
      <c r="AP2543" s="173"/>
      <c r="AQ2543" s="173"/>
      <c r="AR2543" s="173"/>
      <c r="AS2543" s="173"/>
      <c r="AT2543" s="173"/>
      <c r="AU2543" s="173"/>
      <c r="AV2543" s="173"/>
      <c r="AW2543" s="173"/>
      <c r="AX2543" s="173"/>
      <c r="AY2543" s="173"/>
      <c r="AZ2543" s="173"/>
      <c r="BA2543" s="173"/>
      <c r="BB2543" s="173"/>
      <c r="BC2543" s="173"/>
      <c r="BD2543" s="173"/>
      <c r="BE2543" s="173"/>
      <c r="BF2543" s="173"/>
      <c r="BG2543" s="173"/>
      <c r="BH2543" s="173"/>
      <c r="BI2543" s="173"/>
      <c r="BJ2543" s="173"/>
      <c r="BK2543" s="173"/>
      <c r="BL2543" s="173"/>
      <c r="BM2543" s="173"/>
      <c r="BN2543" s="173"/>
      <c r="BO2543" s="173"/>
      <c r="BP2543" s="173"/>
      <c r="BQ2543" s="173"/>
      <c r="BR2543" s="173"/>
      <c r="BS2543" s="173"/>
      <c r="BT2543" s="173"/>
      <c r="BU2543" s="173"/>
      <c r="BV2543" s="173"/>
    </row>
    <row r="2544" spans="34:74" ht="13.5">
      <c r="AH2544" s="173"/>
      <c r="AI2544" s="173"/>
      <c r="AJ2544" s="173"/>
      <c r="AK2544" s="173"/>
      <c r="AL2544" s="173"/>
      <c r="AM2544" s="173"/>
      <c r="AN2544" s="173"/>
      <c r="AO2544" s="173"/>
      <c r="AP2544" s="173"/>
      <c r="AQ2544" s="173"/>
      <c r="AR2544" s="173"/>
      <c r="AS2544" s="173"/>
      <c r="AT2544" s="173"/>
      <c r="AU2544" s="173"/>
      <c r="AV2544" s="173"/>
      <c r="AW2544" s="173"/>
      <c r="AX2544" s="173"/>
      <c r="AY2544" s="173"/>
      <c r="AZ2544" s="173"/>
      <c r="BA2544" s="173"/>
      <c r="BB2544" s="173"/>
      <c r="BC2544" s="173"/>
      <c r="BD2544" s="173"/>
      <c r="BE2544" s="173"/>
      <c r="BF2544" s="173"/>
      <c r="BG2544" s="173"/>
      <c r="BH2544" s="173"/>
      <c r="BI2544" s="173"/>
      <c r="BJ2544" s="173"/>
      <c r="BK2544" s="173"/>
      <c r="BL2544" s="173"/>
      <c r="BM2544" s="173"/>
      <c r="BN2544" s="173"/>
      <c r="BO2544" s="173"/>
      <c r="BP2544" s="173"/>
      <c r="BQ2544" s="173"/>
      <c r="BR2544" s="173"/>
      <c r="BS2544" s="173"/>
      <c r="BT2544" s="173"/>
      <c r="BU2544" s="173"/>
      <c r="BV2544" s="173"/>
    </row>
    <row r="2545" spans="34:74" ht="13.5">
      <c r="AH2545" s="173"/>
      <c r="AI2545" s="173"/>
      <c r="AJ2545" s="173"/>
      <c r="AK2545" s="173"/>
      <c r="AL2545" s="173"/>
      <c r="AM2545" s="173"/>
      <c r="AN2545" s="173"/>
      <c r="AO2545" s="173"/>
      <c r="AP2545" s="173"/>
      <c r="AQ2545" s="173"/>
      <c r="AR2545" s="173"/>
      <c r="AS2545" s="173"/>
      <c r="AT2545" s="173"/>
      <c r="AU2545" s="173"/>
      <c r="AV2545" s="173"/>
      <c r="AW2545" s="173"/>
      <c r="AX2545" s="173"/>
      <c r="AY2545" s="173"/>
      <c r="AZ2545" s="173"/>
      <c r="BA2545" s="173"/>
      <c r="BB2545" s="173"/>
      <c r="BC2545" s="173"/>
      <c r="BD2545" s="173"/>
      <c r="BE2545" s="173"/>
      <c r="BF2545" s="173"/>
      <c r="BG2545" s="173"/>
      <c r="BH2545" s="173"/>
      <c r="BI2545" s="173"/>
      <c r="BJ2545" s="173"/>
      <c r="BK2545" s="173"/>
      <c r="BL2545" s="173"/>
      <c r="BM2545" s="173"/>
      <c r="BN2545" s="173"/>
      <c r="BO2545" s="173"/>
      <c r="BP2545" s="173"/>
      <c r="BQ2545" s="173"/>
      <c r="BR2545" s="173"/>
      <c r="BS2545" s="173"/>
      <c r="BT2545" s="173"/>
      <c r="BU2545" s="173"/>
      <c r="BV2545" s="173"/>
    </row>
    <row r="2546" spans="34:74" ht="13.5">
      <c r="AH2546" s="173"/>
      <c r="AI2546" s="173"/>
      <c r="AJ2546" s="173"/>
      <c r="AK2546" s="173"/>
      <c r="AL2546" s="173"/>
      <c r="AM2546" s="173"/>
      <c r="AN2546" s="173"/>
      <c r="AO2546" s="173"/>
      <c r="AP2546" s="173"/>
      <c r="AQ2546" s="173"/>
      <c r="AR2546" s="173"/>
      <c r="AS2546" s="173"/>
      <c r="AT2546" s="173"/>
      <c r="AU2546" s="173"/>
      <c r="AV2546" s="173"/>
      <c r="AW2546" s="173"/>
      <c r="AX2546" s="173"/>
      <c r="AY2546" s="173"/>
      <c r="AZ2546" s="173"/>
      <c r="BA2546" s="173"/>
      <c r="BB2546" s="173"/>
      <c r="BC2546" s="173"/>
      <c r="BD2546" s="173"/>
      <c r="BE2546" s="173"/>
      <c r="BF2546" s="173"/>
      <c r="BG2546" s="173"/>
      <c r="BH2546" s="173"/>
      <c r="BI2546" s="173"/>
      <c r="BJ2546" s="173"/>
      <c r="BK2546" s="173"/>
      <c r="BL2546" s="173"/>
      <c r="BM2546" s="173"/>
      <c r="BN2546" s="173"/>
      <c r="BO2546" s="173"/>
      <c r="BP2546" s="173"/>
      <c r="BQ2546" s="173"/>
      <c r="BR2546" s="173"/>
      <c r="BS2546" s="173"/>
      <c r="BT2546" s="173"/>
      <c r="BU2546" s="173"/>
      <c r="BV2546" s="173"/>
    </row>
    <row r="2547" spans="34:74" ht="13.5">
      <c r="AH2547" s="173"/>
      <c r="AI2547" s="173"/>
      <c r="AJ2547" s="173"/>
      <c r="AK2547" s="173"/>
      <c r="AL2547" s="173"/>
      <c r="AM2547" s="173"/>
      <c r="AN2547" s="173"/>
      <c r="AO2547" s="173"/>
      <c r="AP2547" s="173"/>
      <c r="AQ2547" s="173"/>
      <c r="AR2547" s="173"/>
      <c r="AS2547" s="173"/>
      <c r="AT2547" s="173"/>
      <c r="AU2547" s="173"/>
      <c r="AV2547" s="173"/>
      <c r="AW2547" s="173"/>
      <c r="AX2547" s="173"/>
      <c r="AY2547" s="173"/>
      <c r="AZ2547" s="173"/>
      <c r="BA2547" s="173"/>
      <c r="BB2547" s="173"/>
      <c r="BC2547" s="173"/>
      <c r="BD2547" s="173"/>
      <c r="BE2547" s="173"/>
      <c r="BF2547" s="173"/>
      <c r="BG2547" s="173"/>
      <c r="BH2547" s="173"/>
      <c r="BI2547" s="173"/>
      <c r="BJ2547" s="173"/>
      <c r="BK2547" s="173"/>
      <c r="BL2547" s="173"/>
      <c r="BM2547" s="173"/>
      <c r="BN2547" s="173"/>
      <c r="BO2547" s="173"/>
      <c r="BP2547" s="173"/>
      <c r="BQ2547" s="173"/>
      <c r="BR2547" s="173"/>
      <c r="BS2547" s="173"/>
      <c r="BT2547" s="173"/>
      <c r="BU2547" s="173"/>
      <c r="BV2547" s="173"/>
    </row>
    <row r="2548" spans="34:74" ht="13.5">
      <c r="AH2548" s="173"/>
      <c r="AI2548" s="173"/>
      <c r="AJ2548" s="173"/>
      <c r="AK2548" s="173"/>
      <c r="AL2548" s="173"/>
      <c r="AM2548" s="173"/>
      <c r="AN2548" s="173"/>
      <c r="AO2548" s="173"/>
      <c r="AP2548" s="173"/>
      <c r="AQ2548" s="173"/>
      <c r="AR2548" s="173"/>
      <c r="AS2548" s="173"/>
      <c r="AT2548" s="173"/>
      <c r="AU2548" s="173"/>
      <c r="AV2548" s="173"/>
      <c r="AW2548" s="173"/>
      <c r="AX2548" s="173"/>
      <c r="AY2548" s="173"/>
      <c r="AZ2548" s="173"/>
      <c r="BA2548" s="173"/>
      <c r="BB2548" s="173"/>
      <c r="BC2548" s="173"/>
      <c r="BD2548" s="173"/>
      <c r="BE2548" s="173"/>
      <c r="BF2548" s="173"/>
      <c r="BG2548" s="173"/>
      <c r="BH2548" s="173"/>
      <c r="BI2548" s="173"/>
      <c r="BJ2548" s="173"/>
      <c r="BK2548" s="173"/>
      <c r="BL2548" s="173"/>
      <c r="BM2548" s="173"/>
      <c r="BN2548" s="173"/>
      <c r="BO2548" s="173"/>
      <c r="BP2548" s="173"/>
      <c r="BQ2548" s="173"/>
      <c r="BR2548" s="173"/>
      <c r="BS2548" s="173"/>
      <c r="BT2548" s="173"/>
      <c r="BU2548" s="173"/>
      <c r="BV2548" s="173"/>
    </row>
    <row r="2549" spans="34:74" ht="13.5">
      <c r="AH2549" s="173"/>
      <c r="AI2549" s="173"/>
      <c r="AJ2549" s="173"/>
      <c r="AK2549" s="173"/>
      <c r="AL2549" s="173"/>
      <c r="AM2549" s="173"/>
      <c r="AN2549" s="173"/>
      <c r="AO2549" s="173"/>
      <c r="AP2549" s="173"/>
      <c r="AQ2549" s="173"/>
      <c r="AR2549" s="173"/>
      <c r="AS2549" s="173"/>
      <c r="AT2549" s="173"/>
      <c r="AU2549" s="173"/>
      <c r="AV2549" s="173"/>
      <c r="AW2549" s="173"/>
      <c r="AX2549" s="173"/>
      <c r="AY2549" s="173"/>
      <c r="AZ2549" s="173"/>
      <c r="BA2549" s="173"/>
      <c r="BB2549" s="173"/>
      <c r="BC2549" s="173"/>
      <c r="BD2549" s="173"/>
      <c r="BE2549" s="173"/>
      <c r="BF2549" s="173"/>
      <c r="BG2549" s="173"/>
      <c r="BH2549" s="173"/>
      <c r="BI2549" s="173"/>
      <c r="BJ2549" s="173"/>
      <c r="BK2549" s="173"/>
      <c r="BL2549" s="173"/>
      <c r="BM2549" s="173"/>
      <c r="BN2549" s="173"/>
      <c r="BO2549" s="173"/>
      <c r="BP2549" s="173"/>
      <c r="BQ2549" s="173"/>
      <c r="BR2549" s="173"/>
      <c r="BS2549" s="173"/>
      <c r="BT2549" s="173"/>
      <c r="BU2549" s="173"/>
      <c r="BV2549" s="173"/>
    </row>
    <row r="2550" spans="34:74" ht="13.5">
      <c r="AH2550" s="173"/>
      <c r="AI2550" s="173"/>
      <c r="AJ2550" s="173"/>
      <c r="AK2550" s="173"/>
      <c r="AL2550" s="173"/>
      <c r="AM2550" s="173"/>
      <c r="AN2550" s="173"/>
      <c r="AO2550" s="173"/>
      <c r="AP2550" s="173"/>
      <c r="AQ2550" s="173"/>
      <c r="AR2550" s="173"/>
      <c r="AS2550" s="173"/>
      <c r="AT2550" s="173"/>
      <c r="AU2550" s="173"/>
      <c r="AV2550" s="173"/>
      <c r="AW2550" s="173"/>
      <c r="AX2550" s="173"/>
      <c r="AY2550" s="173"/>
      <c r="AZ2550" s="173"/>
      <c r="BA2550" s="173"/>
      <c r="BB2550" s="173"/>
      <c r="BC2550" s="173"/>
      <c r="BD2550" s="173"/>
      <c r="BE2550" s="173"/>
      <c r="BF2550" s="173"/>
      <c r="BG2550" s="173"/>
      <c r="BH2550" s="173"/>
      <c r="BI2550" s="173"/>
      <c r="BJ2550" s="173"/>
      <c r="BK2550" s="173"/>
      <c r="BL2550" s="173"/>
      <c r="BM2550" s="173"/>
      <c r="BN2550" s="173"/>
      <c r="BO2550" s="173"/>
      <c r="BP2550" s="173"/>
      <c r="BQ2550" s="173"/>
      <c r="BR2550" s="173"/>
      <c r="BS2550" s="173"/>
      <c r="BT2550" s="173"/>
      <c r="BU2550" s="173"/>
      <c r="BV2550" s="173"/>
    </row>
    <row r="2551" spans="34:74" ht="13.5">
      <c r="AH2551" s="173"/>
      <c r="AI2551" s="173"/>
      <c r="AJ2551" s="173"/>
      <c r="AK2551" s="173"/>
      <c r="AL2551" s="173"/>
      <c r="AM2551" s="173"/>
      <c r="AN2551" s="173"/>
      <c r="AO2551" s="173"/>
      <c r="AP2551" s="173"/>
      <c r="AQ2551" s="173"/>
      <c r="AR2551" s="173"/>
      <c r="AS2551" s="173"/>
      <c r="AT2551" s="173"/>
      <c r="AU2551" s="173"/>
      <c r="AV2551" s="173"/>
      <c r="AW2551" s="173"/>
      <c r="AX2551" s="173"/>
      <c r="AY2551" s="173"/>
      <c r="AZ2551" s="173"/>
      <c r="BA2551" s="173"/>
      <c r="BB2551" s="173"/>
      <c r="BC2551" s="173"/>
      <c r="BD2551" s="173"/>
      <c r="BE2551" s="173"/>
      <c r="BF2551" s="173"/>
      <c r="BG2551" s="173"/>
      <c r="BH2551" s="173"/>
      <c r="BI2551" s="173"/>
      <c r="BJ2551" s="173"/>
      <c r="BK2551" s="173"/>
      <c r="BL2551" s="173"/>
      <c r="BM2551" s="173"/>
      <c r="BN2551" s="173"/>
      <c r="BO2551" s="173"/>
      <c r="BP2551" s="173"/>
      <c r="BQ2551" s="173"/>
      <c r="BR2551" s="173"/>
      <c r="BS2551" s="173"/>
      <c r="BT2551" s="173"/>
      <c r="BU2551" s="173"/>
      <c r="BV2551" s="173"/>
    </row>
    <row r="2552" spans="34:74" ht="13.5">
      <c r="AH2552" s="173"/>
      <c r="AI2552" s="173"/>
      <c r="AJ2552" s="173"/>
      <c r="AK2552" s="173"/>
      <c r="AL2552" s="173"/>
      <c r="AM2552" s="173"/>
      <c r="AN2552" s="173"/>
      <c r="AO2552" s="173"/>
      <c r="AP2552" s="173"/>
      <c r="AQ2552" s="173"/>
      <c r="AR2552" s="173"/>
      <c r="AS2552" s="173"/>
      <c r="AT2552" s="173"/>
      <c r="AU2552" s="173"/>
      <c r="AV2552" s="173"/>
      <c r="AW2552" s="173"/>
      <c r="AX2552" s="173"/>
      <c r="AY2552" s="173"/>
      <c r="AZ2552" s="173"/>
      <c r="BA2552" s="173"/>
      <c r="BB2552" s="173"/>
      <c r="BC2552" s="173"/>
      <c r="BD2552" s="173"/>
      <c r="BE2552" s="173"/>
      <c r="BF2552" s="173"/>
      <c r="BG2552" s="173"/>
      <c r="BH2552" s="173"/>
      <c r="BI2552" s="173"/>
      <c r="BJ2552" s="173"/>
      <c r="BK2552" s="173"/>
      <c r="BL2552" s="173"/>
      <c r="BM2552" s="173"/>
      <c r="BN2552" s="173"/>
      <c r="BO2552" s="173"/>
      <c r="BP2552" s="173"/>
      <c r="BQ2552" s="173"/>
      <c r="BR2552" s="173"/>
      <c r="BS2552" s="173"/>
      <c r="BT2552" s="173"/>
      <c r="BU2552" s="173"/>
      <c r="BV2552" s="173"/>
    </row>
    <row r="2553" spans="34:74" ht="13.5">
      <c r="AH2553" s="173"/>
      <c r="AI2553" s="173"/>
      <c r="AJ2553" s="173"/>
      <c r="AK2553" s="173"/>
      <c r="AL2553" s="173"/>
      <c r="AM2553" s="173"/>
      <c r="AN2553" s="173"/>
      <c r="AO2553" s="173"/>
      <c r="AP2553" s="173"/>
      <c r="AQ2553" s="173"/>
      <c r="AR2553" s="173"/>
      <c r="AS2553" s="173"/>
      <c r="AT2553" s="173"/>
      <c r="AU2553" s="173"/>
      <c r="AV2553" s="173"/>
      <c r="AW2553" s="173"/>
      <c r="AX2553" s="173"/>
      <c r="AY2553" s="173"/>
      <c r="AZ2553" s="173"/>
      <c r="BA2553" s="173"/>
      <c r="BB2553" s="173"/>
      <c r="BC2553" s="173"/>
      <c r="BD2553" s="173"/>
      <c r="BE2553" s="173"/>
      <c r="BF2553" s="173"/>
      <c r="BG2553" s="173"/>
      <c r="BH2553" s="173"/>
      <c r="BI2553" s="173"/>
      <c r="BJ2553" s="173"/>
      <c r="BK2553" s="173"/>
      <c r="BL2553" s="173"/>
      <c r="BM2553" s="173"/>
      <c r="BN2553" s="173"/>
      <c r="BO2553" s="173"/>
      <c r="BP2553" s="173"/>
      <c r="BQ2553" s="173"/>
      <c r="BR2553" s="173"/>
      <c r="BS2553" s="173"/>
      <c r="BT2553" s="173"/>
      <c r="BU2553" s="173"/>
      <c r="BV2553" s="173"/>
    </row>
    <row r="2554" spans="34:74" ht="13.5">
      <c r="AH2554" s="173"/>
      <c r="AI2554" s="173"/>
      <c r="AJ2554" s="173"/>
      <c r="AK2554" s="173"/>
      <c r="AL2554" s="173"/>
      <c r="AM2554" s="173"/>
      <c r="AN2554" s="173"/>
      <c r="AO2554" s="173"/>
      <c r="AP2554" s="173"/>
      <c r="AQ2554" s="173"/>
      <c r="AR2554" s="173"/>
      <c r="AS2554" s="173"/>
      <c r="AT2554" s="173"/>
      <c r="AU2554" s="173"/>
      <c r="AV2554" s="173"/>
      <c r="AW2554" s="173"/>
      <c r="AX2554" s="173"/>
      <c r="AY2554" s="173"/>
      <c r="AZ2554" s="173"/>
      <c r="BA2554" s="173"/>
      <c r="BB2554" s="173"/>
      <c r="BC2554" s="173"/>
      <c r="BD2554" s="173"/>
      <c r="BE2554" s="173"/>
      <c r="BF2554" s="173"/>
      <c r="BG2554" s="173"/>
      <c r="BH2554" s="173"/>
      <c r="BI2554" s="173"/>
      <c r="BJ2554" s="173"/>
      <c r="BK2554" s="173"/>
      <c r="BL2554" s="173"/>
      <c r="BM2554" s="173"/>
      <c r="BN2554" s="173"/>
      <c r="BO2554" s="173"/>
      <c r="BP2554" s="173"/>
      <c r="BQ2554" s="173"/>
      <c r="BR2554" s="173"/>
      <c r="BS2554" s="173"/>
      <c r="BT2554" s="173"/>
      <c r="BU2554" s="173"/>
      <c r="BV2554" s="173"/>
    </row>
    <row r="2555" spans="34:74" ht="13.5">
      <c r="AH2555" s="173"/>
      <c r="AI2555" s="173"/>
      <c r="AJ2555" s="173"/>
      <c r="AK2555" s="173"/>
      <c r="AL2555" s="173"/>
      <c r="AM2555" s="173"/>
      <c r="AN2555" s="173"/>
      <c r="AO2555" s="173"/>
      <c r="AP2555" s="173"/>
      <c r="AQ2555" s="173"/>
      <c r="AR2555" s="173"/>
      <c r="AS2555" s="173"/>
      <c r="AT2555" s="173"/>
      <c r="AU2555" s="173"/>
      <c r="AV2555" s="173"/>
      <c r="AW2555" s="173"/>
      <c r="AX2555" s="173"/>
      <c r="AY2555" s="173"/>
      <c r="AZ2555" s="173"/>
      <c r="BA2555" s="173"/>
      <c r="BB2555" s="173"/>
      <c r="BC2555" s="173"/>
      <c r="BD2555" s="173"/>
      <c r="BE2555" s="173"/>
      <c r="BF2555" s="173"/>
      <c r="BG2555" s="173"/>
      <c r="BH2555" s="173"/>
      <c r="BI2555" s="173"/>
      <c r="BJ2555" s="173"/>
      <c r="BK2555" s="173"/>
      <c r="BL2555" s="173"/>
      <c r="BM2555" s="173"/>
      <c r="BN2555" s="173"/>
      <c r="BO2555" s="173"/>
      <c r="BP2555" s="173"/>
      <c r="BQ2555" s="173"/>
      <c r="BR2555" s="173"/>
      <c r="BS2555" s="173"/>
      <c r="BT2555" s="173"/>
      <c r="BU2555" s="173"/>
      <c r="BV2555" s="173"/>
    </row>
    <row r="2556" spans="34:74" ht="13.5">
      <c r="AH2556" s="173"/>
      <c r="AI2556" s="173"/>
      <c r="AJ2556" s="173"/>
      <c r="AK2556" s="173"/>
      <c r="AL2556" s="173"/>
      <c r="AM2556" s="173"/>
      <c r="AN2556" s="173"/>
      <c r="AO2556" s="173"/>
      <c r="AP2556" s="173"/>
      <c r="AQ2556" s="173"/>
      <c r="AR2556" s="173"/>
      <c r="AS2556" s="173"/>
      <c r="AT2556" s="173"/>
      <c r="AU2556" s="173"/>
      <c r="AV2556" s="173"/>
      <c r="AW2556" s="173"/>
      <c r="AX2556" s="173"/>
      <c r="AY2556" s="173"/>
      <c r="AZ2556" s="173"/>
      <c r="BA2556" s="173"/>
      <c r="BB2556" s="173"/>
      <c r="BC2556" s="173"/>
      <c r="BD2556" s="173"/>
      <c r="BE2556" s="173"/>
      <c r="BF2556" s="173"/>
      <c r="BG2556" s="173"/>
      <c r="BH2556" s="173"/>
      <c r="BI2556" s="173"/>
      <c r="BJ2556" s="173"/>
      <c r="BK2556" s="173"/>
      <c r="BL2556" s="173"/>
      <c r="BM2556" s="173"/>
      <c r="BN2556" s="173"/>
      <c r="BO2556" s="173"/>
      <c r="BP2556" s="173"/>
      <c r="BQ2556" s="173"/>
      <c r="BR2556" s="173"/>
      <c r="BS2556" s="173"/>
      <c r="BT2556" s="173"/>
      <c r="BU2556" s="173"/>
      <c r="BV2556" s="173"/>
    </row>
    <row r="2557" spans="34:74" ht="13.5">
      <c r="AH2557" s="173"/>
      <c r="AI2557" s="173"/>
      <c r="AJ2557" s="173"/>
      <c r="AK2557" s="173"/>
      <c r="AL2557" s="173"/>
      <c r="AM2557" s="173"/>
      <c r="AN2557" s="173"/>
      <c r="AO2557" s="173"/>
      <c r="AP2557" s="173"/>
      <c r="AQ2557" s="173"/>
      <c r="AR2557" s="173"/>
      <c r="AS2557" s="173"/>
      <c r="AT2557" s="173"/>
      <c r="AU2557" s="173"/>
      <c r="AV2557" s="173"/>
      <c r="AW2557" s="173"/>
      <c r="AX2557" s="173"/>
      <c r="AY2557" s="173"/>
      <c r="AZ2557" s="173"/>
      <c r="BA2557" s="173"/>
      <c r="BB2557" s="173"/>
      <c r="BC2557" s="173"/>
      <c r="BD2557" s="173"/>
      <c r="BE2557" s="173"/>
      <c r="BF2557" s="173"/>
      <c r="BG2557" s="173"/>
      <c r="BH2557" s="173"/>
      <c r="BI2557" s="173"/>
      <c r="BJ2557" s="173"/>
      <c r="BK2557" s="173"/>
      <c r="BL2557" s="173"/>
      <c r="BM2557" s="173"/>
      <c r="BN2557" s="173"/>
      <c r="BO2557" s="173"/>
      <c r="BP2557" s="173"/>
      <c r="BQ2557" s="173"/>
      <c r="BR2557" s="173"/>
      <c r="BS2557" s="173"/>
      <c r="BT2557" s="173"/>
      <c r="BU2557" s="173"/>
      <c r="BV2557" s="173"/>
    </row>
    <row r="2558" spans="34:74" ht="13.5">
      <c r="AH2558" s="173"/>
      <c r="AI2558" s="173"/>
      <c r="AJ2558" s="173"/>
      <c r="AK2558" s="173"/>
      <c r="AL2558" s="173"/>
      <c r="AM2558" s="173"/>
      <c r="AN2558" s="173"/>
      <c r="AO2558" s="173"/>
      <c r="AP2558" s="173"/>
      <c r="AQ2558" s="173"/>
      <c r="AR2558" s="173"/>
      <c r="AS2558" s="173"/>
      <c r="AT2558" s="173"/>
      <c r="AU2558" s="173"/>
      <c r="AV2558" s="173"/>
      <c r="AW2558" s="173"/>
      <c r="AX2558" s="173"/>
      <c r="AY2558" s="173"/>
      <c r="AZ2558" s="173"/>
      <c r="BA2558" s="173"/>
      <c r="BB2558" s="173"/>
      <c r="BC2558" s="173"/>
      <c r="BD2558" s="173"/>
      <c r="BE2558" s="173"/>
      <c r="BF2558" s="173"/>
      <c r="BG2558" s="173"/>
      <c r="BH2558" s="173"/>
      <c r="BI2558" s="173"/>
      <c r="BJ2558" s="173"/>
      <c r="BK2558" s="173"/>
      <c r="BL2558" s="173"/>
      <c r="BM2558" s="173"/>
      <c r="BN2558" s="173"/>
      <c r="BO2558" s="173"/>
      <c r="BP2558" s="173"/>
      <c r="BQ2558" s="173"/>
      <c r="BR2558" s="173"/>
      <c r="BS2558" s="173"/>
      <c r="BT2558" s="173"/>
      <c r="BU2558" s="173"/>
      <c r="BV2558" s="173"/>
    </row>
    <row r="2559" spans="34:74" ht="13.5">
      <c r="AH2559" s="173"/>
      <c r="AI2559" s="173"/>
      <c r="AJ2559" s="173"/>
      <c r="AK2559" s="173"/>
      <c r="AL2559" s="173"/>
      <c r="AM2559" s="173"/>
      <c r="AN2559" s="173"/>
      <c r="AO2559" s="173"/>
      <c r="AP2559" s="173"/>
      <c r="AQ2559" s="173"/>
      <c r="AR2559" s="173"/>
      <c r="AS2559" s="173"/>
      <c r="AT2559" s="173"/>
      <c r="AU2559" s="173"/>
      <c r="AV2559" s="173"/>
      <c r="AW2559" s="173"/>
      <c r="AX2559" s="173"/>
      <c r="AY2559" s="173"/>
      <c r="AZ2559" s="173"/>
      <c r="BA2559" s="173"/>
      <c r="BB2559" s="173"/>
      <c r="BC2559" s="173"/>
      <c r="BD2559" s="173"/>
      <c r="BE2559" s="173"/>
      <c r="BF2559" s="173"/>
      <c r="BG2559" s="173"/>
      <c r="BH2559" s="173"/>
      <c r="BI2559" s="173"/>
      <c r="BJ2559" s="173"/>
      <c r="BK2559" s="173"/>
      <c r="BL2559" s="173"/>
      <c r="BM2559" s="173"/>
      <c r="BN2559" s="173"/>
      <c r="BO2559" s="173"/>
      <c r="BP2559" s="173"/>
      <c r="BQ2559" s="173"/>
      <c r="BR2559" s="173"/>
      <c r="BS2559" s="173"/>
      <c r="BT2559" s="173"/>
      <c r="BU2559" s="173"/>
      <c r="BV2559" s="173"/>
    </row>
    <row r="2560" spans="34:74" ht="13.5">
      <c r="AH2560" s="173"/>
      <c r="AI2560" s="173"/>
      <c r="AJ2560" s="173"/>
      <c r="AK2560" s="173"/>
      <c r="AL2560" s="173"/>
      <c r="AM2560" s="173"/>
      <c r="AN2560" s="173"/>
      <c r="AO2560" s="173"/>
      <c r="AP2560" s="173"/>
      <c r="AQ2560" s="173"/>
      <c r="AR2560" s="173"/>
      <c r="AS2560" s="173"/>
      <c r="AT2560" s="173"/>
      <c r="AU2560" s="173"/>
      <c r="AV2560" s="173"/>
      <c r="AW2560" s="173"/>
      <c r="AX2560" s="173"/>
      <c r="AY2560" s="173"/>
      <c r="AZ2560" s="173"/>
      <c r="BA2560" s="173"/>
      <c r="BB2560" s="173"/>
      <c r="BC2560" s="173"/>
      <c r="BD2560" s="173"/>
      <c r="BE2560" s="173"/>
      <c r="BF2560" s="173"/>
      <c r="BG2560" s="173"/>
      <c r="BH2560" s="173"/>
      <c r="BI2560" s="173"/>
      <c r="BJ2560" s="173"/>
      <c r="BK2560" s="173"/>
      <c r="BL2560" s="173"/>
      <c r="BM2560" s="173"/>
      <c r="BN2560" s="173"/>
      <c r="BO2560" s="173"/>
      <c r="BP2560" s="173"/>
      <c r="BQ2560" s="173"/>
      <c r="BR2560" s="173"/>
      <c r="BS2560" s="173"/>
      <c r="BT2560" s="173"/>
      <c r="BU2560" s="173"/>
      <c r="BV2560" s="173"/>
    </row>
    <row r="2561" spans="34:74" ht="13.5">
      <c r="AH2561" s="173"/>
      <c r="AI2561" s="173"/>
      <c r="AJ2561" s="173"/>
      <c r="AK2561" s="173"/>
      <c r="AL2561" s="173"/>
      <c r="AM2561" s="173"/>
      <c r="AN2561" s="173"/>
      <c r="AO2561" s="173"/>
      <c r="AP2561" s="173"/>
      <c r="AQ2561" s="173"/>
      <c r="AR2561" s="173"/>
      <c r="AS2561" s="173"/>
      <c r="AT2561" s="173"/>
      <c r="AU2561" s="173"/>
      <c r="AV2561" s="173"/>
      <c r="AW2561" s="173"/>
      <c r="AX2561" s="173"/>
      <c r="AY2561" s="173"/>
      <c r="AZ2561" s="173"/>
      <c r="BA2561" s="173"/>
      <c r="BB2561" s="173"/>
      <c r="BC2561" s="173"/>
      <c r="BD2561" s="173"/>
      <c r="BE2561" s="173"/>
      <c r="BF2561" s="173"/>
      <c r="BG2561" s="173"/>
      <c r="BH2561" s="173"/>
      <c r="BI2561" s="173"/>
      <c r="BJ2561" s="173"/>
      <c r="BK2561" s="173"/>
      <c r="BL2561" s="173"/>
      <c r="BM2561" s="173"/>
      <c r="BN2561" s="173"/>
      <c r="BO2561" s="173"/>
      <c r="BP2561" s="173"/>
      <c r="BQ2561" s="173"/>
      <c r="BR2561" s="173"/>
      <c r="BS2561" s="173"/>
      <c r="BT2561" s="173"/>
      <c r="BU2561" s="173"/>
      <c r="BV2561" s="173"/>
    </row>
    <row r="2562" spans="34:74" ht="13.5">
      <c r="AH2562" s="173"/>
      <c r="AI2562" s="173"/>
      <c r="AJ2562" s="173"/>
      <c r="AK2562" s="173"/>
      <c r="AL2562" s="173"/>
      <c r="AM2562" s="173"/>
      <c r="AN2562" s="173"/>
      <c r="AO2562" s="173"/>
      <c r="AP2562" s="173"/>
      <c r="AQ2562" s="173"/>
      <c r="AR2562" s="173"/>
      <c r="AS2562" s="173"/>
      <c r="AT2562" s="173"/>
      <c r="AU2562" s="173"/>
      <c r="AV2562" s="173"/>
      <c r="AW2562" s="173"/>
      <c r="AX2562" s="173"/>
      <c r="AY2562" s="173"/>
      <c r="AZ2562" s="173"/>
      <c r="BA2562" s="173"/>
      <c r="BB2562" s="173"/>
      <c r="BC2562" s="173"/>
      <c r="BD2562" s="173"/>
      <c r="BE2562" s="173"/>
      <c r="BF2562" s="173"/>
      <c r="BG2562" s="173"/>
      <c r="BH2562" s="173"/>
      <c r="BI2562" s="173"/>
      <c r="BJ2562" s="173"/>
      <c r="BK2562" s="173"/>
      <c r="BL2562" s="173"/>
      <c r="BM2562" s="173"/>
      <c r="BN2562" s="173"/>
      <c r="BO2562" s="173"/>
      <c r="BP2562" s="173"/>
      <c r="BQ2562" s="173"/>
      <c r="BR2562" s="173"/>
      <c r="BS2562" s="173"/>
      <c r="BT2562" s="173"/>
      <c r="BU2562" s="173"/>
      <c r="BV2562" s="173"/>
    </row>
    <row r="2563" spans="34:74" ht="13.5">
      <c r="AH2563" s="173"/>
      <c r="AI2563" s="173"/>
      <c r="AJ2563" s="173"/>
      <c r="AK2563" s="173"/>
      <c r="AL2563" s="173"/>
      <c r="AM2563" s="173"/>
      <c r="AN2563" s="173"/>
      <c r="AO2563" s="173"/>
      <c r="AP2563" s="173"/>
      <c r="AQ2563" s="173"/>
      <c r="AR2563" s="173"/>
      <c r="AS2563" s="173"/>
      <c r="AT2563" s="173"/>
      <c r="AU2563" s="173"/>
      <c r="AV2563" s="173"/>
      <c r="AW2563" s="173"/>
      <c r="AX2563" s="173"/>
      <c r="AY2563" s="173"/>
      <c r="AZ2563" s="173"/>
      <c r="BA2563" s="173"/>
      <c r="BB2563" s="173"/>
      <c r="BC2563" s="173"/>
      <c r="BD2563" s="173"/>
      <c r="BE2563" s="173"/>
      <c r="BF2563" s="173"/>
      <c r="BG2563" s="173"/>
      <c r="BH2563" s="173"/>
      <c r="BI2563" s="173"/>
      <c r="BJ2563" s="173"/>
      <c r="BK2563" s="173"/>
      <c r="BL2563" s="173"/>
      <c r="BM2563" s="173"/>
      <c r="BN2563" s="173"/>
      <c r="BO2563" s="173"/>
      <c r="BP2563" s="173"/>
      <c r="BQ2563" s="173"/>
      <c r="BR2563" s="173"/>
      <c r="BS2563" s="173"/>
      <c r="BT2563" s="173"/>
      <c r="BU2563" s="173"/>
      <c r="BV2563" s="173"/>
    </row>
    <row r="2564" spans="34:74" ht="13.5">
      <c r="AH2564" s="173"/>
      <c r="AI2564" s="173"/>
      <c r="AJ2564" s="173"/>
      <c r="AK2564" s="173"/>
      <c r="AL2564" s="173"/>
      <c r="AM2564" s="173"/>
      <c r="AN2564" s="173"/>
      <c r="AO2564" s="173"/>
      <c r="AP2564" s="173"/>
      <c r="AQ2564" s="173"/>
      <c r="AR2564" s="173"/>
      <c r="AS2564" s="173"/>
      <c r="AT2564" s="173"/>
      <c r="AU2564" s="173"/>
      <c r="AV2564" s="173"/>
      <c r="AW2564" s="173"/>
      <c r="AX2564" s="173"/>
      <c r="AY2564" s="173"/>
      <c r="AZ2564" s="173"/>
      <c r="BA2564" s="173"/>
      <c r="BB2564" s="173"/>
      <c r="BC2564" s="173"/>
      <c r="BD2564" s="173"/>
      <c r="BE2564" s="173"/>
      <c r="BF2564" s="173"/>
      <c r="BG2564" s="173"/>
      <c r="BH2564" s="173"/>
      <c r="BI2564" s="173"/>
      <c r="BJ2564" s="173"/>
      <c r="BK2564" s="173"/>
      <c r="BL2564" s="173"/>
      <c r="BM2564" s="173"/>
      <c r="BN2564" s="173"/>
      <c r="BO2564" s="173"/>
      <c r="BP2564" s="173"/>
      <c r="BQ2564" s="173"/>
      <c r="BR2564" s="173"/>
      <c r="BS2564" s="173"/>
      <c r="BT2564" s="173"/>
      <c r="BU2564" s="173"/>
      <c r="BV2564" s="173"/>
    </row>
    <row r="2565" spans="34:74" ht="13.5">
      <c r="AH2565" s="173"/>
      <c r="AI2565" s="173"/>
      <c r="AJ2565" s="173"/>
      <c r="AK2565" s="173"/>
      <c r="AL2565" s="173"/>
      <c r="AM2565" s="173"/>
      <c r="AN2565" s="173"/>
      <c r="AO2565" s="173"/>
      <c r="AP2565" s="173"/>
      <c r="AQ2565" s="173"/>
      <c r="AR2565" s="173"/>
      <c r="AS2565" s="173"/>
      <c r="AT2565" s="173"/>
      <c r="AU2565" s="173"/>
      <c r="AV2565" s="173"/>
      <c r="AW2565" s="173"/>
      <c r="AX2565" s="173"/>
      <c r="AY2565" s="173"/>
      <c r="AZ2565" s="173"/>
      <c r="BA2565" s="173"/>
      <c r="BB2565" s="173"/>
      <c r="BC2565" s="173"/>
      <c r="BD2565" s="173"/>
      <c r="BE2565" s="173"/>
      <c r="BF2565" s="173"/>
      <c r="BG2565" s="173"/>
      <c r="BH2565" s="173"/>
      <c r="BI2565" s="173"/>
      <c r="BJ2565" s="173"/>
      <c r="BK2565" s="173"/>
      <c r="BL2565" s="173"/>
      <c r="BM2565" s="173"/>
      <c r="BN2565" s="173"/>
      <c r="BO2565" s="173"/>
      <c r="BP2565" s="173"/>
      <c r="BQ2565" s="173"/>
      <c r="BR2565" s="173"/>
      <c r="BS2565" s="173"/>
      <c r="BT2565" s="173"/>
      <c r="BU2565" s="173"/>
      <c r="BV2565" s="173"/>
    </row>
    <row r="2566" spans="34:74" ht="13.5">
      <c r="AH2566" s="173"/>
      <c r="AI2566" s="173"/>
      <c r="AJ2566" s="173"/>
      <c r="AK2566" s="173"/>
      <c r="AL2566" s="173"/>
      <c r="AM2566" s="173"/>
      <c r="AN2566" s="173"/>
      <c r="AO2566" s="173"/>
      <c r="AP2566" s="173"/>
      <c r="AQ2566" s="173"/>
      <c r="AR2566" s="173"/>
      <c r="AS2566" s="173"/>
      <c r="AT2566" s="173"/>
      <c r="AU2566" s="173"/>
      <c r="AV2566" s="173"/>
      <c r="AW2566" s="173"/>
      <c r="AX2566" s="173"/>
      <c r="AY2566" s="173"/>
      <c r="AZ2566" s="173"/>
      <c r="BA2566" s="173"/>
      <c r="BB2566" s="173"/>
      <c r="BC2566" s="173"/>
      <c r="BD2566" s="173"/>
      <c r="BE2566" s="173"/>
      <c r="BF2566" s="173"/>
      <c r="BG2566" s="173"/>
      <c r="BH2566" s="173"/>
      <c r="BI2566" s="173"/>
      <c r="BJ2566" s="173"/>
      <c r="BK2566" s="173"/>
      <c r="BL2566" s="173"/>
      <c r="BM2566" s="173"/>
      <c r="BN2566" s="173"/>
      <c r="BO2566" s="173"/>
      <c r="BP2566" s="173"/>
      <c r="BQ2566" s="173"/>
      <c r="BR2566" s="173"/>
      <c r="BS2566" s="173"/>
      <c r="BT2566" s="173"/>
      <c r="BU2566" s="173"/>
      <c r="BV2566" s="173"/>
    </row>
    <row r="2567" spans="34:74" ht="13.5">
      <c r="AH2567" s="173"/>
      <c r="AI2567" s="173"/>
      <c r="AJ2567" s="173"/>
      <c r="AK2567" s="173"/>
      <c r="AL2567" s="173"/>
      <c r="AM2567" s="173"/>
      <c r="AN2567" s="173"/>
      <c r="AO2567" s="173"/>
      <c r="AP2567" s="173"/>
      <c r="AQ2567" s="173"/>
      <c r="AR2567" s="173"/>
      <c r="AS2567" s="173"/>
      <c r="AT2567" s="173"/>
      <c r="AU2567" s="173"/>
      <c r="AV2567" s="173"/>
      <c r="AW2567" s="173"/>
      <c r="AX2567" s="173"/>
      <c r="AY2567" s="173"/>
      <c r="AZ2567" s="173"/>
      <c r="BA2567" s="173"/>
      <c r="BB2567" s="173"/>
      <c r="BC2567" s="173"/>
      <c r="BD2567" s="173"/>
      <c r="BE2567" s="173"/>
      <c r="BF2567" s="173"/>
      <c r="BG2567" s="173"/>
      <c r="BH2567" s="173"/>
      <c r="BI2567" s="173"/>
      <c r="BJ2567" s="173"/>
      <c r="BK2567" s="173"/>
      <c r="BL2567" s="173"/>
      <c r="BM2567" s="173"/>
      <c r="BN2567" s="173"/>
      <c r="BO2567" s="173"/>
      <c r="BP2567" s="173"/>
      <c r="BQ2567" s="173"/>
      <c r="BR2567" s="173"/>
      <c r="BS2567" s="173"/>
      <c r="BT2567" s="173"/>
      <c r="BU2567" s="173"/>
      <c r="BV2567" s="173"/>
    </row>
    <row r="2568" spans="34:74" ht="13.5">
      <c r="AH2568" s="173"/>
      <c r="AI2568" s="173"/>
      <c r="AJ2568" s="173"/>
      <c r="AK2568" s="173"/>
      <c r="AL2568" s="173"/>
      <c r="AM2568" s="173"/>
      <c r="AN2568" s="173"/>
      <c r="AO2568" s="173"/>
      <c r="AP2568" s="173"/>
      <c r="AQ2568" s="173"/>
      <c r="AR2568" s="173"/>
      <c r="AS2568" s="173"/>
      <c r="AT2568" s="173"/>
      <c r="AU2568" s="173"/>
      <c r="AV2568" s="173"/>
      <c r="AW2568" s="173"/>
      <c r="AX2568" s="173"/>
      <c r="AY2568" s="173"/>
      <c r="AZ2568" s="173"/>
      <c r="BA2568" s="173"/>
      <c r="BB2568" s="173"/>
      <c r="BC2568" s="173"/>
      <c r="BD2568" s="173"/>
      <c r="BE2568" s="173"/>
      <c r="BF2568" s="173"/>
      <c r="BG2568" s="173"/>
      <c r="BH2568" s="173"/>
      <c r="BI2568" s="173"/>
      <c r="BJ2568" s="173"/>
      <c r="BK2568" s="173"/>
      <c r="BL2568" s="173"/>
      <c r="BM2568" s="173"/>
      <c r="BN2568" s="173"/>
      <c r="BO2568" s="173"/>
      <c r="BP2568" s="173"/>
      <c r="BQ2568" s="173"/>
      <c r="BR2568" s="173"/>
      <c r="BS2568" s="173"/>
      <c r="BT2568" s="173"/>
      <c r="BU2568" s="173"/>
      <c r="BV2568" s="173"/>
    </row>
    <row r="2569" spans="34:74" ht="13.5">
      <c r="AH2569" s="173"/>
      <c r="AI2569" s="173"/>
      <c r="AJ2569" s="173"/>
      <c r="AK2569" s="173"/>
      <c r="AL2569" s="173"/>
      <c r="AM2569" s="173"/>
      <c r="AN2569" s="173"/>
      <c r="AO2569" s="173"/>
      <c r="AP2569" s="173"/>
      <c r="AQ2569" s="173"/>
      <c r="AR2569" s="173"/>
      <c r="AS2569" s="173"/>
      <c r="AT2569" s="173"/>
      <c r="AU2569" s="173"/>
      <c r="AV2569" s="173"/>
      <c r="AW2569" s="173"/>
      <c r="AX2569" s="173"/>
      <c r="AY2569" s="173"/>
      <c r="AZ2569" s="173"/>
      <c r="BA2569" s="173"/>
      <c r="BB2569" s="173"/>
      <c r="BC2569" s="173"/>
      <c r="BD2569" s="173"/>
      <c r="BE2569" s="173"/>
      <c r="BF2569" s="173"/>
      <c r="BG2569" s="173"/>
      <c r="BH2569" s="173"/>
      <c r="BI2569" s="173"/>
      <c r="BJ2569" s="173"/>
      <c r="BK2569" s="173"/>
      <c r="BL2569" s="173"/>
      <c r="BM2569" s="173"/>
      <c r="BN2569" s="173"/>
      <c r="BO2569" s="173"/>
      <c r="BP2569" s="173"/>
      <c r="BQ2569" s="173"/>
      <c r="BR2569" s="173"/>
      <c r="BS2569" s="173"/>
      <c r="BT2569" s="173"/>
      <c r="BU2569" s="173"/>
      <c r="BV2569" s="173"/>
    </row>
    <row r="2570" spans="34:74" ht="13.5">
      <c r="AH2570" s="173"/>
      <c r="AI2570" s="173"/>
      <c r="AJ2570" s="173"/>
      <c r="AK2570" s="173"/>
      <c r="AL2570" s="173"/>
      <c r="AM2570" s="173"/>
      <c r="AN2570" s="173"/>
      <c r="AO2570" s="173"/>
      <c r="AP2570" s="173"/>
      <c r="AQ2570" s="173"/>
      <c r="AR2570" s="173"/>
      <c r="AS2570" s="173"/>
      <c r="AT2570" s="173"/>
      <c r="AU2570" s="173"/>
      <c r="AV2570" s="173"/>
      <c r="AW2570" s="173"/>
      <c r="AX2570" s="173"/>
      <c r="AY2570" s="173"/>
      <c r="AZ2570" s="173"/>
      <c r="BA2570" s="173"/>
      <c r="BB2570" s="173"/>
      <c r="BC2570" s="173"/>
      <c r="BD2570" s="173"/>
      <c r="BE2570" s="173"/>
      <c r="BF2570" s="173"/>
      <c r="BG2570" s="173"/>
      <c r="BH2570" s="173"/>
      <c r="BI2570" s="173"/>
      <c r="BJ2570" s="173"/>
      <c r="BK2570" s="173"/>
      <c r="BL2570" s="173"/>
      <c r="BM2570" s="173"/>
      <c r="BN2570" s="173"/>
      <c r="BO2570" s="173"/>
      <c r="BP2570" s="173"/>
      <c r="BQ2570" s="173"/>
      <c r="BR2570" s="173"/>
      <c r="BS2570" s="173"/>
      <c r="BT2570" s="173"/>
      <c r="BU2570" s="173"/>
      <c r="BV2570" s="173"/>
    </row>
    <row r="2571" spans="34:74" ht="13.5">
      <c r="AH2571" s="173"/>
      <c r="AI2571" s="173"/>
      <c r="AJ2571" s="173"/>
      <c r="AK2571" s="173"/>
      <c r="AO2571" s="173"/>
      <c r="AP2571" s="173"/>
      <c r="AQ2571" s="173"/>
      <c r="AR2571" s="173"/>
      <c r="AS2571" s="173"/>
      <c r="AT2571" s="173"/>
      <c r="AU2571" s="173"/>
      <c r="AV2571" s="173"/>
      <c r="AW2571" s="173"/>
      <c r="AX2571" s="173"/>
      <c r="AY2571" s="173"/>
      <c r="AZ2571" s="173"/>
      <c r="BA2571" s="173"/>
      <c r="BB2571" s="173"/>
      <c r="BC2571" s="173"/>
      <c r="BD2571" s="173"/>
      <c r="BE2571" s="173"/>
      <c r="BF2571" s="173"/>
      <c r="BG2571" s="173"/>
      <c r="BH2571" s="173"/>
      <c r="BI2571" s="173"/>
      <c r="BJ2571" s="173"/>
      <c r="BK2571" s="173"/>
      <c r="BL2571" s="173"/>
      <c r="BM2571" s="173"/>
      <c r="BN2571" s="173"/>
      <c r="BO2571" s="173"/>
      <c r="BP2571" s="173"/>
      <c r="BQ2571" s="173"/>
      <c r="BR2571" s="173"/>
      <c r="BS2571" s="173"/>
      <c r="BT2571" s="173"/>
      <c r="BU2571" s="173"/>
      <c r="BV2571" s="173"/>
    </row>
  </sheetData>
  <sheetProtection sheet="1" selectLockedCells="1"/>
  <mergeCells count="81">
    <mergeCell ref="A2:E2"/>
    <mergeCell ref="F2:AG2"/>
    <mergeCell ref="A3:E3"/>
    <mergeCell ref="F3:AG3"/>
    <mergeCell ref="A5:C6"/>
    <mergeCell ref="D5:F6"/>
    <mergeCell ref="G5:AD5"/>
    <mergeCell ref="AE5:AG6"/>
    <mergeCell ref="G6:K6"/>
    <mergeCell ref="L6:Z6"/>
    <mergeCell ref="AA6:AD6"/>
    <mergeCell ref="A7:C7"/>
    <mergeCell ref="D7:K7"/>
    <mergeCell ref="AE7:AG17"/>
    <mergeCell ref="A8:C9"/>
    <mergeCell ref="F10:K10"/>
    <mergeCell ref="P10:R10"/>
    <mergeCell ref="W10:Y10"/>
    <mergeCell ref="F11:K11"/>
    <mergeCell ref="P11:R11"/>
    <mergeCell ref="W11:Y11"/>
    <mergeCell ref="D12:K12"/>
    <mergeCell ref="A13:C14"/>
    <mergeCell ref="D13:E16"/>
    <mergeCell ref="F13:K13"/>
    <mergeCell ref="P13:R13"/>
    <mergeCell ref="W13:Y13"/>
    <mergeCell ref="F16:K16"/>
    <mergeCell ref="A10:C11"/>
    <mergeCell ref="AB13:AD13"/>
    <mergeCell ref="F14:K14"/>
    <mergeCell ref="P14:R14"/>
    <mergeCell ref="W14:Y14"/>
    <mergeCell ref="AB14:AD14"/>
    <mergeCell ref="F15:K15"/>
    <mergeCell ref="P15:R15"/>
    <mergeCell ref="AB16:AD16"/>
    <mergeCell ref="D17:K17"/>
    <mergeCell ref="AB17:AD17"/>
    <mergeCell ref="A18:C19"/>
    <mergeCell ref="G18:K18"/>
    <mergeCell ref="R18:Y18"/>
    <mergeCell ref="D19:E45"/>
    <mergeCell ref="G19:K19"/>
    <mergeCell ref="B20:C21"/>
    <mergeCell ref="U21:Z21"/>
    <mergeCell ref="B22:C23"/>
    <mergeCell ref="G22:K23"/>
    <mergeCell ref="G24:K25"/>
    <mergeCell ref="AB24:AD24"/>
    <mergeCell ref="B25:C26"/>
    <mergeCell ref="AB25:AD25"/>
    <mergeCell ref="G26:K27"/>
    <mergeCell ref="G46:K47"/>
    <mergeCell ref="Q47:Y47"/>
    <mergeCell ref="B28:C28"/>
    <mergeCell ref="G28:K28"/>
    <mergeCell ref="M37:Z37"/>
    <mergeCell ref="G38:K38"/>
    <mergeCell ref="G40:K40"/>
    <mergeCell ref="G42:K42"/>
    <mergeCell ref="AE48:AG50"/>
    <mergeCell ref="AB53:AD53"/>
    <mergeCell ref="A60:C61"/>
    <mergeCell ref="D60:K60"/>
    <mergeCell ref="D8:K9"/>
    <mergeCell ref="D10:E11"/>
    <mergeCell ref="G43:K43"/>
    <mergeCell ref="G44:K44"/>
    <mergeCell ref="M44:Z44"/>
    <mergeCell ref="G45:K45"/>
    <mergeCell ref="A63:C63"/>
    <mergeCell ref="AB15:AD15"/>
    <mergeCell ref="AB54:AD54"/>
    <mergeCell ref="AB55:AD55"/>
    <mergeCell ref="AB61:AD61"/>
    <mergeCell ref="AB47:AD47"/>
    <mergeCell ref="A48:C49"/>
    <mergeCell ref="D48:K48"/>
    <mergeCell ref="M45:Z45"/>
    <mergeCell ref="D46:E46"/>
  </mergeCells>
  <dataValidations count="5">
    <dataValidation type="list" allowBlank="1" showInputMessage="1" showErrorMessage="1" sqref="R18:Y18">
      <formula1>"太陽光発電設備,風力・水力・バイオマス等を利用する発電設備,太陽熱・地中熱を利用する設備,河川水熱等を利用する設備,薪・ペレットストーブ等 "</formula1>
    </dataValidation>
    <dataValidation type="list" allowBlank="1" showInputMessage="1" showErrorMessage="1" sqref="L63">
      <formula1>"□,■"</formula1>
    </dataValidation>
    <dataValidation type="list" showDropDown="1" showInputMessage="1" showErrorMessage="1" sqref="AA6:AD6">
      <formula1>"■,□"</formula1>
    </dataValidation>
    <dataValidation allowBlank="1" showErrorMessage="1" sqref="Q47:Y47"/>
    <dataValidation type="list" allowBlank="1" showInputMessage="1" showErrorMessage="1" sqref="A59 M51:M59 AA46:AA55 P8:P9 X8:X9 L60 F46 L48 A12 Q43 M43 F38:F40 F28 Q40 L33 L31 L29 L26 F26 F18:F19 F44 L24 L42 T22 V40 A47 P22 AA63 L35 L37:L38 AA4:AA5 A62 F22 F24 AA60:AA61 T7:T9 L44:L46 AA18:AA25 A17 V43 F42 L7:L22 AA7:AA16">
      <formula1>"■,□"</formula1>
    </dataValidation>
  </dataValidations>
  <printOptions/>
  <pageMargins left="0.5511811023622047" right="0.4330708661417323" top="0.4724409448818898" bottom="0.1968503937007874" header="0.3937007874015748" footer="0"/>
  <pageSetup blackAndWhite="1" horizontalDpi="600" verticalDpi="600" orientation="portrait" paperSize="9" scale="70" r:id="rId1"/>
  <headerFooter alignWithMargins="0">
    <oddFooter>&amp;R&amp;"ＭＳ 明朝,標準"&amp;8株式会社住宅性能評価センター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hyouka-m01</dc:creator>
  <cp:keywords/>
  <dc:description/>
  <cp:lastModifiedBy>hyouka-m01</cp:lastModifiedBy>
  <cp:lastPrinted>2022-10-12T04:31:45Z</cp:lastPrinted>
  <dcterms:created xsi:type="dcterms:W3CDTF">2022-09-07T07:15:06Z</dcterms:created>
  <dcterms:modified xsi:type="dcterms:W3CDTF">2022-10-28T08:12:42Z</dcterms:modified>
  <cp:category/>
  <cp:version/>
  <cp:contentType/>
  <cp:contentStatus/>
</cp:coreProperties>
</file>